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LGA\Research and Information\Team\1. PROJECTS\Shared Services Map\Shared Services 2019\"/>
    </mc:Choice>
  </mc:AlternateContent>
  <bookViews>
    <workbookView xWindow="0" yWindow="0" windowWidth="20460" windowHeight="7200" tabRatio="872" firstSheet="1" activeTab="1"/>
  </bookViews>
  <sheets>
    <sheet name="DATA" sheetId="22" state="hidden" r:id="rId1"/>
    <sheet name="Shared Services" sheetId="2" r:id="rId2"/>
    <sheet name="Full Summary" sheetId="3" r:id="rId3"/>
    <sheet name="EM" sheetId="4" state="hidden" r:id="rId4"/>
    <sheet name="East Midlands" sheetId="5" r:id="rId5"/>
    <sheet name="East" sheetId="6" state="hidden" r:id="rId6"/>
    <sheet name="East of England" sheetId="7" r:id="rId7"/>
    <sheet name="Lon" sheetId="8" state="hidden" r:id="rId8"/>
    <sheet name="London" sheetId="9" r:id="rId9"/>
    <sheet name="NE" sheetId="10" state="hidden" r:id="rId10"/>
    <sheet name="North East" sheetId="11" r:id="rId11"/>
    <sheet name="NW" sheetId="12" state="hidden" r:id="rId12"/>
    <sheet name="North West" sheetId="13" r:id="rId13"/>
    <sheet name="SE" sheetId="14" state="hidden" r:id="rId14"/>
    <sheet name="South East" sheetId="15" r:id="rId15"/>
    <sheet name="SW" sheetId="16" state="hidden" r:id="rId16"/>
    <sheet name="South West" sheetId="17" r:id="rId17"/>
    <sheet name="WM" sheetId="18" state="hidden" r:id="rId18"/>
    <sheet name="West Midlands" sheetId="19" r:id="rId19"/>
    <sheet name="YH" sheetId="20" state="hidden" r:id="rId20"/>
    <sheet name="Yorkshire &amp; Humber" sheetId="21" r:id="rId21"/>
    <sheet name="NOT LA" sheetId="23" state="hidden" r:id="rId22"/>
    <sheet name="Other Organisations" sheetId="25" r:id="rId23"/>
  </sheets>
  <definedNames>
    <definedName name="_xlnm._FilterDatabase" localSheetId="0" hidden="1">DATA!$A$1:$O$627</definedName>
    <definedName name="_xlnm._FilterDatabase" localSheetId="5" hidden="1">East!$A$1:$T$861</definedName>
    <definedName name="_xlnm._FilterDatabase" localSheetId="3" hidden="1">EM!$A$1:$Z$1048108</definedName>
    <definedName name="_xlnm._FilterDatabase" localSheetId="2" hidden="1">'Full Summary'!$H$18</definedName>
    <definedName name="_xlnm._FilterDatabase" localSheetId="7" hidden="1">Lon!$A$1:$Y$45</definedName>
    <definedName name="_xlnm._FilterDatabase" localSheetId="9" hidden="1">NE!$A$1:$Y$21</definedName>
    <definedName name="_xlnm._FilterDatabase" localSheetId="21" hidden="1">'NOT LA'!$A$1:$Y$134</definedName>
    <definedName name="_xlnm._FilterDatabase" localSheetId="11" hidden="1">NW!$A$1:$Y$39</definedName>
    <definedName name="_xlnm._FilterDatabase" localSheetId="13" hidden="1">SE!$A$1:$Y$121</definedName>
    <definedName name="_xlnm._FilterDatabase" localSheetId="1" hidden="1">'Shared Services'!$A$1:$T$631</definedName>
    <definedName name="_xlnm._FilterDatabase" localSheetId="15" hidden="1">SW!$A$1:$Y$56</definedName>
    <definedName name="_xlnm._FilterDatabase" localSheetId="17" hidden="1">WM!$A$1:$Y$62</definedName>
    <definedName name="_xlnm._FilterDatabase" localSheetId="19" hidden="1">YH!$A$1:$T$835</definedName>
  </definedNames>
  <calcPr calcId="152511"/>
</workbook>
</file>

<file path=xl/calcChain.xml><?xml version="1.0" encoding="utf-8"?>
<calcChain xmlns="http://schemas.openxmlformats.org/spreadsheetml/2006/main">
  <c r="B3" i="21" l="1"/>
  <c r="B4" i="21"/>
  <c r="B5" i="21"/>
  <c r="B6" i="21"/>
  <c r="B7" i="21"/>
  <c r="B8" i="21"/>
  <c r="B9" i="21"/>
  <c r="B10" i="21"/>
  <c r="B11" i="21"/>
  <c r="B12" i="21"/>
  <c r="B13" i="21"/>
  <c r="B2" i="21"/>
  <c r="B3" i="19"/>
  <c r="B4" i="19"/>
  <c r="B5" i="19"/>
  <c r="B6" i="19"/>
  <c r="B7" i="19"/>
  <c r="B8" i="19"/>
  <c r="B9" i="19"/>
  <c r="B10" i="19"/>
  <c r="B11" i="19"/>
  <c r="B12" i="19"/>
  <c r="B13" i="19"/>
  <c r="B2" i="19"/>
  <c r="B3" i="17"/>
  <c r="B4" i="17"/>
  <c r="B5" i="17"/>
  <c r="B6" i="17"/>
  <c r="B7" i="17"/>
  <c r="B8" i="17"/>
  <c r="B9" i="17"/>
  <c r="B10" i="17"/>
  <c r="B11" i="17"/>
  <c r="B12" i="17"/>
  <c r="B13" i="17"/>
  <c r="B2" i="17"/>
  <c r="I32" i="25"/>
  <c r="H32" i="25"/>
  <c r="G32" i="25"/>
  <c r="I31" i="25"/>
  <c r="H31" i="25"/>
  <c r="G31" i="25"/>
  <c r="I30" i="25"/>
  <c r="H30" i="25"/>
  <c r="G30" i="25"/>
  <c r="I29" i="25"/>
  <c r="H29" i="25"/>
  <c r="G29" i="25"/>
  <c r="I28" i="25"/>
  <c r="H28" i="25"/>
  <c r="G28" i="25"/>
  <c r="I27" i="25"/>
  <c r="H27" i="25"/>
  <c r="G27" i="25"/>
  <c r="I26" i="25"/>
  <c r="H26" i="25"/>
  <c r="G26" i="25"/>
  <c r="I25" i="25"/>
  <c r="H25" i="25"/>
  <c r="G25" i="25"/>
  <c r="I24" i="25"/>
  <c r="H24" i="25"/>
  <c r="G24" i="25"/>
  <c r="I23" i="25"/>
  <c r="H23" i="25"/>
  <c r="G23" i="25"/>
  <c r="I22" i="25"/>
  <c r="H22" i="25"/>
  <c r="G22" i="25"/>
  <c r="I21" i="25"/>
  <c r="H21" i="25"/>
  <c r="G21" i="25"/>
  <c r="I20" i="25"/>
  <c r="H20" i="25"/>
  <c r="G20" i="25"/>
  <c r="I19" i="25"/>
  <c r="H19" i="25"/>
  <c r="G19" i="25"/>
  <c r="I18" i="25"/>
  <c r="H18" i="25"/>
  <c r="G18" i="25"/>
  <c r="I17" i="25"/>
  <c r="H17" i="25"/>
  <c r="G17" i="25"/>
  <c r="I16" i="25"/>
  <c r="H16" i="25"/>
  <c r="G16" i="25"/>
  <c r="I15" i="25"/>
  <c r="H15" i="25"/>
  <c r="G15" i="25"/>
  <c r="I14" i="25"/>
  <c r="H14" i="25"/>
  <c r="G14" i="25"/>
  <c r="I13" i="25"/>
  <c r="H13" i="25"/>
  <c r="G13" i="25"/>
  <c r="I12" i="25"/>
  <c r="H12" i="25"/>
  <c r="G12" i="25"/>
  <c r="I11" i="25"/>
  <c r="H11" i="25"/>
  <c r="G11" i="25"/>
  <c r="I10" i="25"/>
  <c r="H10" i="25"/>
  <c r="G10" i="25"/>
  <c r="I9" i="25"/>
  <c r="H9" i="25"/>
  <c r="G9" i="25"/>
  <c r="I8" i="25"/>
  <c r="H8" i="25"/>
  <c r="G8" i="25"/>
  <c r="I7" i="25"/>
  <c r="H7" i="25"/>
  <c r="G7" i="25"/>
  <c r="D7" i="25"/>
  <c r="I6" i="25"/>
  <c r="H6" i="25"/>
  <c r="G6" i="25"/>
  <c r="D6" i="25"/>
  <c r="I5" i="25"/>
  <c r="H5" i="25"/>
  <c r="G5" i="25"/>
  <c r="D5" i="25"/>
  <c r="I4" i="25"/>
  <c r="H4" i="25"/>
  <c r="G4" i="25"/>
  <c r="D4" i="25"/>
  <c r="I3" i="25"/>
  <c r="H3" i="25"/>
  <c r="G3" i="25"/>
  <c r="D3" i="25"/>
  <c r="I2" i="25"/>
  <c r="H2" i="25"/>
  <c r="G2" i="25"/>
  <c r="D2" i="25"/>
  <c r="D9" i="25" s="1"/>
  <c r="C3" i="25"/>
  <c r="C4" i="25"/>
  <c r="C5" i="25"/>
  <c r="C6" i="25"/>
  <c r="C7" i="25"/>
  <c r="C2" i="25"/>
  <c r="B3" i="25"/>
  <c r="B4" i="25"/>
  <c r="B5" i="25"/>
  <c r="B6" i="25"/>
  <c r="B7" i="25"/>
  <c r="B2" i="25"/>
  <c r="I32" i="21"/>
  <c r="H32" i="21"/>
  <c r="G32" i="21"/>
  <c r="I31" i="21"/>
  <c r="H31" i="21"/>
  <c r="G31" i="21"/>
  <c r="I30" i="21"/>
  <c r="H30" i="21"/>
  <c r="G30" i="21"/>
  <c r="I29" i="21"/>
  <c r="H29" i="21"/>
  <c r="G29" i="21"/>
  <c r="I28" i="21"/>
  <c r="H28" i="21"/>
  <c r="G28" i="21"/>
  <c r="I27" i="21"/>
  <c r="H27" i="21"/>
  <c r="G27" i="21"/>
  <c r="I26" i="21"/>
  <c r="H26" i="21"/>
  <c r="G26" i="21"/>
  <c r="I25" i="21"/>
  <c r="H25" i="21"/>
  <c r="G25" i="21"/>
  <c r="I24" i="21"/>
  <c r="H24" i="21"/>
  <c r="G24" i="21"/>
  <c r="I23" i="21"/>
  <c r="H23" i="21"/>
  <c r="G23" i="21"/>
  <c r="I22" i="21"/>
  <c r="H22" i="21"/>
  <c r="G22" i="21"/>
  <c r="I21" i="21"/>
  <c r="H21" i="21"/>
  <c r="G21" i="21"/>
  <c r="I20" i="21"/>
  <c r="H20" i="21"/>
  <c r="G20" i="21"/>
  <c r="I19" i="21"/>
  <c r="H19" i="21"/>
  <c r="G19" i="21"/>
  <c r="I18" i="21"/>
  <c r="H18" i="21"/>
  <c r="G18" i="21"/>
  <c r="I17" i="21"/>
  <c r="H17" i="21"/>
  <c r="G17" i="21"/>
  <c r="I16" i="21"/>
  <c r="H16" i="21"/>
  <c r="G16" i="21"/>
  <c r="I15" i="21"/>
  <c r="H15" i="21"/>
  <c r="G15" i="21"/>
  <c r="I14" i="21"/>
  <c r="H14" i="21"/>
  <c r="G14" i="21"/>
  <c r="I13" i="21"/>
  <c r="H13" i="21"/>
  <c r="G13" i="21"/>
  <c r="D13" i="21"/>
  <c r="C13" i="21"/>
  <c r="I12" i="21"/>
  <c r="H12" i="21"/>
  <c r="G12" i="21"/>
  <c r="D12" i="21"/>
  <c r="C12" i="21"/>
  <c r="I11" i="21"/>
  <c r="H11" i="21"/>
  <c r="G11" i="21"/>
  <c r="D11" i="21"/>
  <c r="C11" i="21"/>
  <c r="I10" i="21"/>
  <c r="H10" i="21"/>
  <c r="G10" i="21"/>
  <c r="D10" i="21"/>
  <c r="C10" i="21"/>
  <c r="I9" i="21"/>
  <c r="H9" i="21"/>
  <c r="G9" i="21"/>
  <c r="D9" i="21"/>
  <c r="C9" i="21"/>
  <c r="I8" i="21"/>
  <c r="H8" i="21"/>
  <c r="G8" i="21"/>
  <c r="D8" i="21"/>
  <c r="C8" i="21"/>
  <c r="I7" i="21"/>
  <c r="H7" i="21"/>
  <c r="G7" i="21"/>
  <c r="D7" i="21"/>
  <c r="C7" i="21"/>
  <c r="I6" i="21"/>
  <c r="H6" i="21"/>
  <c r="G6" i="21"/>
  <c r="D6" i="21"/>
  <c r="C6" i="21"/>
  <c r="I5" i="21"/>
  <c r="H5" i="21"/>
  <c r="G5" i="21"/>
  <c r="D5" i="21"/>
  <c r="C5" i="21"/>
  <c r="I4" i="21"/>
  <c r="H4" i="21"/>
  <c r="G4" i="21"/>
  <c r="D4" i="21"/>
  <c r="C4" i="21"/>
  <c r="I3" i="21"/>
  <c r="H3" i="21"/>
  <c r="G3" i="21"/>
  <c r="D3" i="21"/>
  <c r="C3" i="21"/>
  <c r="I2" i="21"/>
  <c r="H2" i="21"/>
  <c r="G2" i="21"/>
  <c r="D2" i="21"/>
  <c r="C2" i="21"/>
  <c r="I32" i="19"/>
  <c r="H32" i="19"/>
  <c r="G32" i="19"/>
  <c r="I31" i="19"/>
  <c r="H31" i="19"/>
  <c r="G31" i="19"/>
  <c r="I30" i="19"/>
  <c r="H30" i="19"/>
  <c r="G30" i="19"/>
  <c r="I29" i="19"/>
  <c r="H29" i="19"/>
  <c r="G29" i="19"/>
  <c r="I28" i="19"/>
  <c r="H28" i="19"/>
  <c r="G28" i="19"/>
  <c r="I27" i="19"/>
  <c r="H27" i="19"/>
  <c r="G27" i="19"/>
  <c r="I26" i="19"/>
  <c r="H26" i="19"/>
  <c r="G26" i="19"/>
  <c r="I25" i="19"/>
  <c r="H25" i="19"/>
  <c r="G25" i="19"/>
  <c r="I24" i="19"/>
  <c r="H24" i="19"/>
  <c r="G24" i="19"/>
  <c r="I23" i="19"/>
  <c r="H23" i="19"/>
  <c r="G23" i="19"/>
  <c r="I22" i="19"/>
  <c r="H22" i="19"/>
  <c r="G22" i="19"/>
  <c r="I21" i="19"/>
  <c r="H21" i="19"/>
  <c r="G21" i="19"/>
  <c r="I20" i="19"/>
  <c r="H20" i="19"/>
  <c r="G20" i="19"/>
  <c r="I19" i="19"/>
  <c r="H19" i="19"/>
  <c r="G19" i="19"/>
  <c r="I18" i="19"/>
  <c r="H18" i="19"/>
  <c r="G18" i="19"/>
  <c r="I17" i="19"/>
  <c r="H17" i="19"/>
  <c r="G17" i="19"/>
  <c r="I16" i="19"/>
  <c r="H16" i="19"/>
  <c r="G16" i="19"/>
  <c r="I15" i="19"/>
  <c r="H15" i="19"/>
  <c r="G15" i="19"/>
  <c r="I14" i="19"/>
  <c r="H14" i="19"/>
  <c r="G14" i="19"/>
  <c r="I13" i="19"/>
  <c r="H13" i="19"/>
  <c r="G13" i="19"/>
  <c r="D13" i="19"/>
  <c r="C13" i="19"/>
  <c r="I12" i="19"/>
  <c r="H12" i="19"/>
  <c r="G12" i="19"/>
  <c r="D12" i="19"/>
  <c r="C12" i="19"/>
  <c r="I11" i="19"/>
  <c r="H11" i="19"/>
  <c r="G11" i="19"/>
  <c r="D11" i="19"/>
  <c r="C11" i="19"/>
  <c r="I10" i="19"/>
  <c r="H10" i="19"/>
  <c r="G10" i="19"/>
  <c r="D10" i="19"/>
  <c r="C10" i="19"/>
  <c r="I9" i="19"/>
  <c r="H9" i="19"/>
  <c r="G9" i="19"/>
  <c r="D9" i="19"/>
  <c r="C9" i="19"/>
  <c r="I8" i="19"/>
  <c r="H8" i="19"/>
  <c r="G8" i="19"/>
  <c r="D8" i="19"/>
  <c r="C8" i="19"/>
  <c r="I7" i="19"/>
  <c r="H7" i="19"/>
  <c r="G7" i="19"/>
  <c r="D7" i="19"/>
  <c r="C7" i="19"/>
  <c r="I6" i="19"/>
  <c r="H6" i="19"/>
  <c r="G6" i="19"/>
  <c r="D6" i="19"/>
  <c r="C6" i="19"/>
  <c r="I5" i="19"/>
  <c r="H5" i="19"/>
  <c r="G5" i="19"/>
  <c r="D5" i="19"/>
  <c r="C5" i="19"/>
  <c r="I4" i="19"/>
  <c r="H4" i="19"/>
  <c r="G4" i="19"/>
  <c r="D4" i="19"/>
  <c r="C4" i="19"/>
  <c r="I3" i="19"/>
  <c r="H3" i="19"/>
  <c r="G3" i="19"/>
  <c r="D3" i="19"/>
  <c r="C3" i="19"/>
  <c r="I2" i="19"/>
  <c r="H2" i="19"/>
  <c r="G2" i="19"/>
  <c r="D2" i="19"/>
  <c r="C2" i="19"/>
  <c r="I3" i="17"/>
  <c r="I4" i="17"/>
  <c r="I5" i="17"/>
  <c r="I6" i="17"/>
  <c r="I7" i="17"/>
  <c r="I8" i="17"/>
  <c r="I9" i="17"/>
  <c r="I10" i="17"/>
  <c r="I11" i="17"/>
  <c r="I12" i="17"/>
  <c r="I13" i="17"/>
  <c r="I14" i="17"/>
  <c r="I15" i="17"/>
  <c r="I16" i="17"/>
  <c r="I17" i="17"/>
  <c r="I18" i="17"/>
  <c r="I19" i="17"/>
  <c r="I20" i="17"/>
  <c r="I21" i="17"/>
  <c r="I22" i="17"/>
  <c r="I23" i="17"/>
  <c r="I24" i="17"/>
  <c r="I25" i="17"/>
  <c r="I26" i="17"/>
  <c r="I27" i="17"/>
  <c r="I28" i="17"/>
  <c r="I29" i="17"/>
  <c r="I30" i="17"/>
  <c r="I31" i="17"/>
  <c r="I32" i="17"/>
  <c r="H3" i="17"/>
  <c r="H4" i="17"/>
  <c r="H5" i="17"/>
  <c r="H6"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G3" i="17"/>
  <c r="G4" i="17"/>
  <c r="G5" i="17"/>
  <c r="G6" i="17"/>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I2" i="17"/>
  <c r="H2" i="17"/>
  <c r="G2" i="17"/>
  <c r="D3" i="17"/>
  <c r="D4" i="17"/>
  <c r="D5" i="17"/>
  <c r="D6" i="17"/>
  <c r="D7" i="17"/>
  <c r="D8" i="17"/>
  <c r="D9" i="17"/>
  <c r="D10" i="17"/>
  <c r="D11" i="17"/>
  <c r="D12" i="17"/>
  <c r="D13" i="17"/>
  <c r="C3" i="17"/>
  <c r="C4" i="17"/>
  <c r="C5" i="17"/>
  <c r="C6" i="17"/>
  <c r="C7" i="17"/>
  <c r="C8" i="17"/>
  <c r="C9" i="17"/>
  <c r="C10" i="17"/>
  <c r="C11" i="17"/>
  <c r="C12" i="17"/>
  <c r="C13" i="17"/>
  <c r="D2" i="17"/>
  <c r="C2" i="17"/>
  <c r="D13" i="15"/>
  <c r="C13" i="15"/>
  <c r="B13" i="15"/>
  <c r="D12" i="15"/>
  <c r="C12" i="15"/>
  <c r="B12" i="15"/>
  <c r="D11" i="15"/>
  <c r="C11" i="15"/>
  <c r="B11" i="15"/>
  <c r="D10" i="15"/>
  <c r="C10" i="15"/>
  <c r="B10" i="15"/>
  <c r="D9" i="15"/>
  <c r="C9" i="15"/>
  <c r="B9" i="15"/>
  <c r="D8" i="15"/>
  <c r="C8" i="15"/>
  <c r="B8" i="15"/>
  <c r="D7" i="15"/>
  <c r="C7" i="15"/>
  <c r="B7" i="15"/>
  <c r="D6" i="15"/>
  <c r="C6" i="15"/>
  <c r="B6" i="15"/>
  <c r="D5" i="15"/>
  <c r="C5" i="15"/>
  <c r="B5" i="15"/>
  <c r="D4" i="15"/>
  <c r="C4" i="15"/>
  <c r="B4" i="15"/>
  <c r="D3" i="15"/>
  <c r="C3" i="15"/>
  <c r="B3" i="15"/>
  <c r="D2" i="15"/>
  <c r="C2" i="15"/>
  <c r="B2" i="15"/>
  <c r="I32" i="15"/>
  <c r="H32" i="15"/>
  <c r="G32" i="15"/>
  <c r="I31" i="15"/>
  <c r="H31" i="15"/>
  <c r="G31" i="15"/>
  <c r="I30" i="15"/>
  <c r="H30" i="15"/>
  <c r="G30" i="15"/>
  <c r="I29" i="15"/>
  <c r="H29" i="15"/>
  <c r="G29" i="15"/>
  <c r="I28" i="15"/>
  <c r="H28" i="15"/>
  <c r="G28" i="15"/>
  <c r="I27" i="15"/>
  <c r="H27" i="15"/>
  <c r="G27" i="15"/>
  <c r="I26" i="15"/>
  <c r="H26" i="15"/>
  <c r="G26" i="15"/>
  <c r="I25" i="15"/>
  <c r="H25" i="15"/>
  <c r="G25" i="15"/>
  <c r="I24" i="15"/>
  <c r="H24" i="15"/>
  <c r="G24" i="15"/>
  <c r="I23" i="15"/>
  <c r="H23" i="15"/>
  <c r="G23" i="15"/>
  <c r="I22" i="15"/>
  <c r="H22" i="15"/>
  <c r="G22" i="15"/>
  <c r="I21" i="15"/>
  <c r="H21" i="15"/>
  <c r="G21" i="15"/>
  <c r="I20" i="15"/>
  <c r="H20" i="15"/>
  <c r="G20" i="15"/>
  <c r="I19" i="15"/>
  <c r="H19" i="15"/>
  <c r="G19" i="15"/>
  <c r="I18" i="15"/>
  <c r="H18" i="15"/>
  <c r="G18" i="15"/>
  <c r="I17" i="15"/>
  <c r="H17" i="15"/>
  <c r="G17" i="15"/>
  <c r="I16" i="15"/>
  <c r="H16" i="15"/>
  <c r="G16" i="15"/>
  <c r="I15" i="15"/>
  <c r="H15" i="15"/>
  <c r="G15" i="15"/>
  <c r="I14" i="15"/>
  <c r="H14" i="15"/>
  <c r="G14" i="15"/>
  <c r="I13" i="15"/>
  <c r="H13" i="15"/>
  <c r="G13" i="15"/>
  <c r="I12" i="15"/>
  <c r="H12" i="15"/>
  <c r="G12" i="15"/>
  <c r="I11" i="15"/>
  <c r="H11" i="15"/>
  <c r="G11" i="15"/>
  <c r="I10" i="15"/>
  <c r="H10" i="15"/>
  <c r="G10" i="15"/>
  <c r="I9" i="15"/>
  <c r="H9" i="15"/>
  <c r="G9" i="15"/>
  <c r="I8" i="15"/>
  <c r="H8" i="15"/>
  <c r="G8" i="15"/>
  <c r="I7" i="15"/>
  <c r="H7" i="15"/>
  <c r="G7" i="15"/>
  <c r="I6" i="15"/>
  <c r="H6" i="15"/>
  <c r="G6" i="15"/>
  <c r="I5" i="15"/>
  <c r="H5" i="15"/>
  <c r="G5" i="15"/>
  <c r="I4" i="15"/>
  <c r="H4" i="15"/>
  <c r="G4" i="15"/>
  <c r="I3" i="15"/>
  <c r="H3" i="15"/>
  <c r="G3" i="15"/>
  <c r="I2" i="15"/>
  <c r="H2" i="15"/>
  <c r="G2" i="15"/>
  <c r="I32" i="13"/>
  <c r="H32" i="13"/>
  <c r="G32" i="13"/>
  <c r="I31" i="13"/>
  <c r="H31" i="13"/>
  <c r="G31" i="13"/>
  <c r="I30" i="13"/>
  <c r="H30" i="13"/>
  <c r="G30" i="13"/>
  <c r="I29" i="13"/>
  <c r="H29" i="13"/>
  <c r="G29" i="13"/>
  <c r="I28" i="13"/>
  <c r="H28" i="13"/>
  <c r="G28" i="13"/>
  <c r="I27" i="13"/>
  <c r="H27" i="13"/>
  <c r="G27" i="13"/>
  <c r="I26" i="13"/>
  <c r="H26" i="13"/>
  <c r="G26" i="13"/>
  <c r="I25" i="13"/>
  <c r="H25" i="13"/>
  <c r="G25" i="13"/>
  <c r="I24" i="13"/>
  <c r="H24" i="13"/>
  <c r="G24" i="13"/>
  <c r="I23" i="13"/>
  <c r="H23" i="13"/>
  <c r="G23" i="13"/>
  <c r="I22" i="13"/>
  <c r="H22" i="13"/>
  <c r="G22" i="13"/>
  <c r="I21" i="13"/>
  <c r="H21" i="13"/>
  <c r="G21" i="13"/>
  <c r="I20" i="13"/>
  <c r="H20" i="13"/>
  <c r="G20" i="13"/>
  <c r="I19" i="13"/>
  <c r="H19" i="13"/>
  <c r="G19" i="13"/>
  <c r="I18" i="13"/>
  <c r="H18" i="13"/>
  <c r="G18" i="13"/>
  <c r="I17" i="13"/>
  <c r="H17" i="13"/>
  <c r="G17" i="13"/>
  <c r="I16" i="13"/>
  <c r="H16" i="13"/>
  <c r="G16" i="13"/>
  <c r="I15" i="13"/>
  <c r="H15" i="13"/>
  <c r="G15" i="13"/>
  <c r="I14" i="13"/>
  <c r="H14" i="13"/>
  <c r="G14" i="13"/>
  <c r="I13" i="13"/>
  <c r="H13" i="13"/>
  <c r="G13" i="13"/>
  <c r="I12" i="13"/>
  <c r="H12" i="13"/>
  <c r="G12" i="13"/>
  <c r="I11" i="13"/>
  <c r="H11" i="13"/>
  <c r="G11" i="13"/>
  <c r="I10" i="13"/>
  <c r="H10" i="13"/>
  <c r="G10" i="13"/>
  <c r="I9" i="13"/>
  <c r="H9" i="13"/>
  <c r="G9" i="13"/>
  <c r="I8" i="13"/>
  <c r="H8" i="13"/>
  <c r="G8" i="13"/>
  <c r="I7" i="13"/>
  <c r="H7" i="13"/>
  <c r="G7" i="13"/>
  <c r="I6" i="13"/>
  <c r="H6" i="13"/>
  <c r="G6" i="13"/>
  <c r="I5" i="13"/>
  <c r="H5" i="13"/>
  <c r="G5" i="13"/>
  <c r="I4" i="13"/>
  <c r="H4" i="13"/>
  <c r="G4" i="13"/>
  <c r="I3" i="13"/>
  <c r="H3" i="13"/>
  <c r="G3" i="13"/>
  <c r="I2" i="13"/>
  <c r="H2" i="13"/>
  <c r="G2" i="13"/>
  <c r="D13" i="13"/>
  <c r="C13" i="13"/>
  <c r="B13" i="13"/>
  <c r="D12" i="13"/>
  <c r="C12" i="13"/>
  <c r="B12" i="13"/>
  <c r="D11" i="13"/>
  <c r="C11" i="13"/>
  <c r="B11" i="13"/>
  <c r="D10" i="13"/>
  <c r="C10" i="13"/>
  <c r="B10" i="13"/>
  <c r="D9" i="13"/>
  <c r="C9" i="13"/>
  <c r="B9" i="13"/>
  <c r="D8" i="13"/>
  <c r="C8" i="13"/>
  <c r="B8" i="13"/>
  <c r="D7" i="13"/>
  <c r="C7" i="13"/>
  <c r="B7" i="13"/>
  <c r="D6" i="13"/>
  <c r="C6" i="13"/>
  <c r="B6" i="13"/>
  <c r="D5" i="13"/>
  <c r="C5" i="13"/>
  <c r="B5" i="13"/>
  <c r="D4" i="13"/>
  <c r="C4" i="13"/>
  <c r="B4" i="13"/>
  <c r="D3" i="13"/>
  <c r="C3" i="13"/>
  <c r="B3" i="13"/>
  <c r="D2" i="13"/>
  <c r="C2" i="13"/>
  <c r="B2" i="13"/>
  <c r="I32" i="11"/>
  <c r="H32" i="11"/>
  <c r="G32" i="11"/>
  <c r="I31" i="11"/>
  <c r="H31" i="11"/>
  <c r="G31" i="11"/>
  <c r="I30" i="11"/>
  <c r="H30" i="11"/>
  <c r="G30" i="11"/>
  <c r="I29" i="11"/>
  <c r="H29" i="11"/>
  <c r="G29" i="11"/>
  <c r="I28" i="11"/>
  <c r="H28" i="11"/>
  <c r="G28" i="11"/>
  <c r="I27" i="11"/>
  <c r="H27" i="11"/>
  <c r="G27" i="11"/>
  <c r="I26" i="11"/>
  <c r="H26" i="11"/>
  <c r="G26" i="11"/>
  <c r="I25" i="11"/>
  <c r="H25" i="11"/>
  <c r="G25" i="11"/>
  <c r="I24" i="11"/>
  <c r="H24" i="11"/>
  <c r="G24" i="11"/>
  <c r="I23" i="11"/>
  <c r="H23" i="11"/>
  <c r="G23" i="11"/>
  <c r="I22" i="11"/>
  <c r="H22" i="11"/>
  <c r="G22" i="11"/>
  <c r="I21" i="11"/>
  <c r="H21" i="11"/>
  <c r="G21" i="11"/>
  <c r="I20" i="11"/>
  <c r="H20" i="11"/>
  <c r="G20" i="11"/>
  <c r="I19" i="11"/>
  <c r="H19" i="11"/>
  <c r="G19" i="11"/>
  <c r="I18" i="11"/>
  <c r="H18" i="11"/>
  <c r="G18" i="11"/>
  <c r="I17" i="11"/>
  <c r="H17" i="11"/>
  <c r="G17" i="11"/>
  <c r="I16" i="11"/>
  <c r="H16" i="11"/>
  <c r="G16" i="11"/>
  <c r="I15" i="11"/>
  <c r="H15" i="11"/>
  <c r="G15" i="11"/>
  <c r="I14" i="11"/>
  <c r="H14" i="11"/>
  <c r="G14" i="11"/>
  <c r="I13" i="11"/>
  <c r="H13" i="11"/>
  <c r="G13" i="11"/>
  <c r="I12" i="11"/>
  <c r="H12" i="11"/>
  <c r="G12" i="11"/>
  <c r="I11" i="11"/>
  <c r="H11" i="11"/>
  <c r="G11" i="11"/>
  <c r="I10" i="11"/>
  <c r="H10" i="11"/>
  <c r="G10" i="11"/>
  <c r="I9" i="11"/>
  <c r="H9" i="11"/>
  <c r="G9" i="11"/>
  <c r="I8" i="11"/>
  <c r="H8" i="11"/>
  <c r="G8" i="11"/>
  <c r="I7" i="11"/>
  <c r="H7" i="11"/>
  <c r="G7" i="11"/>
  <c r="I6" i="11"/>
  <c r="H6" i="11"/>
  <c r="G6" i="11"/>
  <c r="I5" i="11"/>
  <c r="H5" i="11"/>
  <c r="G5" i="11"/>
  <c r="I4" i="11"/>
  <c r="H4" i="11"/>
  <c r="G4" i="11"/>
  <c r="I3" i="11"/>
  <c r="H3" i="11"/>
  <c r="G3" i="11"/>
  <c r="I2" i="11"/>
  <c r="H2" i="11"/>
  <c r="G2" i="11"/>
  <c r="D13" i="11"/>
  <c r="C13" i="11"/>
  <c r="B13" i="11"/>
  <c r="D12" i="11"/>
  <c r="C12" i="11"/>
  <c r="B12" i="11"/>
  <c r="D11" i="11"/>
  <c r="C11" i="11"/>
  <c r="B11" i="11"/>
  <c r="D10" i="11"/>
  <c r="C10" i="11"/>
  <c r="B10" i="11"/>
  <c r="D9" i="11"/>
  <c r="C9" i="11"/>
  <c r="B9" i="11"/>
  <c r="D8" i="11"/>
  <c r="C8" i="11"/>
  <c r="B8" i="11"/>
  <c r="D7" i="11"/>
  <c r="C7" i="11"/>
  <c r="B7" i="11"/>
  <c r="D6" i="11"/>
  <c r="C6" i="11"/>
  <c r="B6" i="11"/>
  <c r="D5" i="11"/>
  <c r="C5" i="11"/>
  <c r="B5" i="11"/>
  <c r="D4" i="11"/>
  <c r="C4" i="11"/>
  <c r="B4" i="11"/>
  <c r="D3" i="11"/>
  <c r="C3" i="11"/>
  <c r="B3" i="11"/>
  <c r="D2" i="11"/>
  <c r="C2" i="11"/>
  <c r="C15" i="11" s="1"/>
  <c r="B2" i="11"/>
  <c r="I32" i="9"/>
  <c r="H32" i="9"/>
  <c r="G32" i="9"/>
  <c r="I31" i="9"/>
  <c r="H31" i="9"/>
  <c r="G31" i="9"/>
  <c r="I30" i="9"/>
  <c r="H30" i="9"/>
  <c r="G30" i="9"/>
  <c r="I29" i="9"/>
  <c r="H29" i="9"/>
  <c r="G29" i="9"/>
  <c r="I28" i="9"/>
  <c r="H28" i="9"/>
  <c r="G28" i="9"/>
  <c r="I27" i="9"/>
  <c r="H27" i="9"/>
  <c r="G27" i="9"/>
  <c r="I26" i="9"/>
  <c r="H26" i="9"/>
  <c r="G26" i="9"/>
  <c r="I25" i="9"/>
  <c r="H25" i="9"/>
  <c r="G25" i="9"/>
  <c r="I24" i="9"/>
  <c r="H24" i="9"/>
  <c r="G24" i="9"/>
  <c r="I23" i="9"/>
  <c r="H23" i="9"/>
  <c r="G23" i="9"/>
  <c r="I22" i="9"/>
  <c r="H22" i="9"/>
  <c r="G22" i="9"/>
  <c r="I21" i="9"/>
  <c r="H21" i="9"/>
  <c r="G21" i="9"/>
  <c r="I20" i="9"/>
  <c r="H20" i="9"/>
  <c r="G20" i="9"/>
  <c r="I19" i="9"/>
  <c r="H19" i="9"/>
  <c r="G19" i="9"/>
  <c r="I18" i="9"/>
  <c r="H18" i="9"/>
  <c r="G18" i="9"/>
  <c r="I17" i="9"/>
  <c r="H17" i="9"/>
  <c r="G17" i="9"/>
  <c r="I16" i="9"/>
  <c r="H16" i="9"/>
  <c r="G16" i="9"/>
  <c r="I15" i="9"/>
  <c r="H15" i="9"/>
  <c r="G15" i="9"/>
  <c r="I14" i="9"/>
  <c r="H14" i="9"/>
  <c r="G14" i="9"/>
  <c r="I13" i="9"/>
  <c r="H13" i="9"/>
  <c r="G13" i="9"/>
  <c r="I12" i="9"/>
  <c r="H12" i="9"/>
  <c r="G12" i="9"/>
  <c r="I11" i="9"/>
  <c r="H11" i="9"/>
  <c r="G11" i="9"/>
  <c r="I10" i="9"/>
  <c r="H10" i="9"/>
  <c r="G10" i="9"/>
  <c r="I9" i="9"/>
  <c r="H9" i="9"/>
  <c r="G9" i="9"/>
  <c r="I8" i="9"/>
  <c r="H8" i="9"/>
  <c r="G8" i="9"/>
  <c r="I7" i="9"/>
  <c r="H7" i="9"/>
  <c r="G7" i="9"/>
  <c r="I6" i="9"/>
  <c r="H6" i="9"/>
  <c r="G6" i="9"/>
  <c r="I5" i="9"/>
  <c r="H5" i="9"/>
  <c r="G5" i="9"/>
  <c r="I4" i="9"/>
  <c r="H4" i="9"/>
  <c r="G4" i="9"/>
  <c r="I3" i="9"/>
  <c r="H3" i="9"/>
  <c r="H35" i="9" s="1"/>
  <c r="G3" i="9"/>
  <c r="I2" i="9"/>
  <c r="H2" i="9"/>
  <c r="G2" i="9"/>
  <c r="D13" i="9"/>
  <c r="C13" i="9"/>
  <c r="B13" i="9"/>
  <c r="D12" i="9"/>
  <c r="C12" i="9"/>
  <c r="B12" i="9"/>
  <c r="D11" i="9"/>
  <c r="C11" i="9"/>
  <c r="B11" i="9"/>
  <c r="D10" i="9"/>
  <c r="C10" i="9"/>
  <c r="B10" i="9"/>
  <c r="D9" i="9"/>
  <c r="C9" i="9"/>
  <c r="B9" i="9"/>
  <c r="D8" i="9"/>
  <c r="C8" i="9"/>
  <c r="B8" i="9"/>
  <c r="D7" i="9"/>
  <c r="C7" i="9"/>
  <c r="B7" i="9"/>
  <c r="D6" i="9"/>
  <c r="C6" i="9"/>
  <c r="B6" i="9"/>
  <c r="D5" i="9"/>
  <c r="C5" i="9"/>
  <c r="B5" i="9"/>
  <c r="D4" i="9"/>
  <c r="C4" i="9"/>
  <c r="B4" i="9"/>
  <c r="D3" i="9"/>
  <c r="C3" i="9"/>
  <c r="B3" i="9"/>
  <c r="D2" i="9"/>
  <c r="C2" i="9"/>
  <c r="B2" i="9"/>
  <c r="I32" i="7"/>
  <c r="H32" i="7"/>
  <c r="G32" i="7"/>
  <c r="I31" i="7"/>
  <c r="H31" i="7"/>
  <c r="G31" i="7"/>
  <c r="I30" i="7"/>
  <c r="H30" i="7"/>
  <c r="G30" i="7"/>
  <c r="I29" i="7"/>
  <c r="H29" i="7"/>
  <c r="G29" i="7"/>
  <c r="I28" i="7"/>
  <c r="H28" i="7"/>
  <c r="G28" i="7"/>
  <c r="I27" i="7"/>
  <c r="H27" i="7"/>
  <c r="G27" i="7"/>
  <c r="I26" i="7"/>
  <c r="H26" i="7"/>
  <c r="G26" i="7"/>
  <c r="I25" i="7"/>
  <c r="H25" i="7"/>
  <c r="G25" i="7"/>
  <c r="I24" i="7"/>
  <c r="H24" i="7"/>
  <c r="G24" i="7"/>
  <c r="I23" i="7"/>
  <c r="H23" i="7"/>
  <c r="G23" i="7"/>
  <c r="I22" i="7"/>
  <c r="H22" i="7"/>
  <c r="G22" i="7"/>
  <c r="I21" i="7"/>
  <c r="H21" i="7"/>
  <c r="G21" i="7"/>
  <c r="I20" i="7"/>
  <c r="H20" i="7"/>
  <c r="G20" i="7"/>
  <c r="I19" i="7"/>
  <c r="H19" i="7"/>
  <c r="G19" i="7"/>
  <c r="I18" i="7"/>
  <c r="H18" i="7"/>
  <c r="G18" i="7"/>
  <c r="I17" i="7"/>
  <c r="H17" i="7"/>
  <c r="G17" i="7"/>
  <c r="I16" i="7"/>
  <c r="H16" i="7"/>
  <c r="G16" i="7"/>
  <c r="I15" i="7"/>
  <c r="H15" i="7"/>
  <c r="G15" i="7"/>
  <c r="I14" i="7"/>
  <c r="H14" i="7"/>
  <c r="G14" i="7"/>
  <c r="I13" i="7"/>
  <c r="H13" i="7"/>
  <c r="G13" i="7"/>
  <c r="I12" i="7"/>
  <c r="H12" i="7"/>
  <c r="G12" i="7"/>
  <c r="I11" i="7"/>
  <c r="H11" i="7"/>
  <c r="G11" i="7"/>
  <c r="I10" i="7"/>
  <c r="H10" i="7"/>
  <c r="G10" i="7"/>
  <c r="I9" i="7"/>
  <c r="H9" i="7"/>
  <c r="G9" i="7"/>
  <c r="I8" i="7"/>
  <c r="H8" i="7"/>
  <c r="G8" i="7"/>
  <c r="I7" i="7"/>
  <c r="H7" i="7"/>
  <c r="G7" i="7"/>
  <c r="I6" i="7"/>
  <c r="H6" i="7"/>
  <c r="G6" i="7"/>
  <c r="I5" i="7"/>
  <c r="H5" i="7"/>
  <c r="G5" i="7"/>
  <c r="I4" i="7"/>
  <c r="H4" i="7"/>
  <c r="G4" i="7"/>
  <c r="I3" i="7"/>
  <c r="H3" i="7"/>
  <c r="G3" i="7"/>
  <c r="I2" i="7"/>
  <c r="H2" i="7"/>
  <c r="G2" i="7"/>
  <c r="D13" i="7"/>
  <c r="C13" i="7"/>
  <c r="B13" i="7"/>
  <c r="D12" i="7"/>
  <c r="C12" i="7"/>
  <c r="B12" i="7"/>
  <c r="D11" i="7"/>
  <c r="C11" i="7"/>
  <c r="B11" i="7"/>
  <c r="D10" i="7"/>
  <c r="C10" i="7"/>
  <c r="B10" i="7"/>
  <c r="D9" i="7"/>
  <c r="C9" i="7"/>
  <c r="B9" i="7"/>
  <c r="D8" i="7"/>
  <c r="C8" i="7"/>
  <c r="B8" i="7"/>
  <c r="D7" i="7"/>
  <c r="C7" i="7"/>
  <c r="B7" i="7"/>
  <c r="D6" i="7"/>
  <c r="C6" i="7"/>
  <c r="B6" i="7"/>
  <c r="D5" i="7"/>
  <c r="C5" i="7"/>
  <c r="B5" i="7"/>
  <c r="D4" i="7"/>
  <c r="C4" i="7"/>
  <c r="B4" i="7"/>
  <c r="D3" i="7"/>
  <c r="C3" i="7"/>
  <c r="B3" i="7"/>
  <c r="D2" i="7"/>
  <c r="C2" i="7"/>
  <c r="C15" i="7" s="1"/>
  <c r="B2" i="7"/>
  <c r="H3" i="5"/>
  <c r="I3" i="5"/>
  <c r="H4" i="5"/>
  <c r="I4" i="5"/>
  <c r="H5" i="5"/>
  <c r="I5" i="5"/>
  <c r="H6" i="5"/>
  <c r="I6" i="5"/>
  <c r="H7" i="5"/>
  <c r="I7" i="5"/>
  <c r="H8" i="5"/>
  <c r="I8" i="5"/>
  <c r="H9" i="5"/>
  <c r="I9" i="5"/>
  <c r="H10" i="5"/>
  <c r="I10" i="5"/>
  <c r="H11" i="5"/>
  <c r="I11" i="5"/>
  <c r="H12" i="5"/>
  <c r="I12" i="5"/>
  <c r="H13" i="5"/>
  <c r="I13" i="5"/>
  <c r="H14" i="5"/>
  <c r="I14" i="5"/>
  <c r="H15" i="5"/>
  <c r="I15" i="5"/>
  <c r="H16" i="5"/>
  <c r="I16" i="5"/>
  <c r="H17" i="5"/>
  <c r="I17" i="5"/>
  <c r="H18" i="5"/>
  <c r="I18" i="5"/>
  <c r="H19" i="5"/>
  <c r="I19" i="5"/>
  <c r="H20" i="5"/>
  <c r="I20" i="5"/>
  <c r="H21" i="5"/>
  <c r="I21" i="5"/>
  <c r="H22" i="5"/>
  <c r="I22" i="5"/>
  <c r="H23" i="5"/>
  <c r="I23" i="5"/>
  <c r="H24" i="5"/>
  <c r="I24" i="5"/>
  <c r="H25" i="5"/>
  <c r="I25" i="5"/>
  <c r="H26" i="5"/>
  <c r="I26" i="5"/>
  <c r="H27" i="5"/>
  <c r="I27" i="5"/>
  <c r="H28" i="5"/>
  <c r="I28" i="5"/>
  <c r="H29" i="5"/>
  <c r="I29" i="5"/>
  <c r="H30" i="5"/>
  <c r="I30" i="5"/>
  <c r="H31" i="5"/>
  <c r="I31" i="5"/>
  <c r="H32" i="5"/>
  <c r="I32" i="5"/>
  <c r="I2" i="5"/>
  <c r="H2" i="5"/>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2" i="5"/>
  <c r="C3" i="5"/>
  <c r="D3" i="5"/>
  <c r="C4" i="5"/>
  <c r="D4" i="5"/>
  <c r="C5" i="5"/>
  <c r="D5" i="5"/>
  <c r="C6" i="5"/>
  <c r="D6" i="5"/>
  <c r="C7" i="5"/>
  <c r="D7" i="5"/>
  <c r="C8" i="5"/>
  <c r="D8" i="5"/>
  <c r="C9" i="5"/>
  <c r="D9" i="5"/>
  <c r="C10" i="5"/>
  <c r="D10" i="5"/>
  <c r="C11" i="5"/>
  <c r="D11" i="5"/>
  <c r="C12" i="5"/>
  <c r="D12" i="5"/>
  <c r="C13" i="5"/>
  <c r="D13" i="5"/>
  <c r="D2" i="5"/>
  <c r="C2" i="5"/>
  <c r="B3" i="5"/>
  <c r="B4" i="5"/>
  <c r="B5" i="5"/>
  <c r="B6" i="5"/>
  <c r="B7" i="5"/>
  <c r="B8" i="5"/>
  <c r="B9" i="5"/>
  <c r="B10" i="5"/>
  <c r="B11" i="5"/>
  <c r="B12" i="5"/>
  <c r="B13" i="5"/>
  <c r="B2" i="5"/>
  <c r="I35" i="5"/>
  <c r="H35" i="5"/>
  <c r="D3" i="3"/>
  <c r="D4" i="3"/>
  <c r="D5" i="3"/>
  <c r="D6" i="3"/>
  <c r="D7" i="3"/>
  <c r="D8" i="3"/>
  <c r="D9" i="3"/>
  <c r="D10" i="3"/>
  <c r="D11" i="3"/>
  <c r="D2" i="3"/>
  <c r="C3" i="3"/>
  <c r="C4" i="3"/>
  <c r="C5" i="3"/>
  <c r="C6" i="3"/>
  <c r="C7" i="3"/>
  <c r="C8" i="3"/>
  <c r="C9" i="3"/>
  <c r="C10" i="3"/>
  <c r="C11" i="3"/>
  <c r="C2" i="3"/>
  <c r="G12" i="3"/>
  <c r="H12" i="3"/>
  <c r="I12" i="3"/>
  <c r="L10" i="3"/>
  <c r="M10" i="3"/>
  <c r="N10" i="3"/>
  <c r="L4" i="3"/>
  <c r="M4" i="3"/>
  <c r="N4" i="3"/>
  <c r="L3" i="3"/>
  <c r="M3" i="3"/>
  <c r="N3" i="3"/>
  <c r="N2" i="3"/>
  <c r="N6" i="3"/>
  <c r="N7" i="3"/>
  <c r="N8" i="3"/>
  <c r="N9" i="3"/>
  <c r="N11" i="3"/>
  <c r="N12" i="3"/>
  <c r="N13" i="3"/>
  <c r="N14" i="3"/>
  <c r="N15" i="3"/>
  <c r="N16" i="3"/>
  <c r="N17" i="3"/>
  <c r="N18" i="3"/>
  <c r="N19" i="3"/>
  <c r="N20" i="3"/>
  <c r="N21" i="3"/>
  <c r="N22" i="3"/>
  <c r="N23" i="3"/>
  <c r="N24" i="3"/>
  <c r="N25" i="3"/>
  <c r="N26" i="3"/>
  <c r="N27" i="3"/>
  <c r="N28" i="3"/>
  <c r="N29" i="3"/>
  <c r="N30" i="3"/>
  <c r="N31" i="3"/>
  <c r="N32" i="3"/>
  <c r="N5" i="3"/>
  <c r="I3" i="3"/>
  <c r="I4" i="3"/>
  <c r="I5" i="3"/>
  <c r="I6" i="3"/>
  <c r="I8" i="3"/>
  <c r="I9" i="3"/>
  <c r="I10" i="3"/>
  <c r="I11" i="3"/>
  <c r="I7" i="3"/>
  <c r="I13" i="3"/>
  <c r="I2" i="3"/>
  <c r="H3" i="3"/>
  <c r="H4" i="3"/>
  <c r="H5" i="3"/>
  <c r="H6" i="3"/>
  <c r="H8" i="3"/>
  <c r="H9" i="3"/>
  <c r="H10" i="3"/>
  <c r="H11" i="3"/>
  <c r="H7" i="3"/>
  <c r="H13" i="3"/>
  <c r="H2" i="3"/>
  <c r="G3" i="3"/>
  <c r="G4" i="3"/>
  <c r="G5" i="3"/>
  <c r="G6" i="3"/>
  <c r="G8" i="3"/>
  <c r="G9" i="3"/>
  <c r="G10" i="3"/>
  <c r="G11" i="3"/>
  <c r="G7" i="3"/>
  <c r="G13" i="3"/>
  <c r="G2" i="3"/>
  <c r="B5" i="3"/>
  <c r="B6" i="3"/>
  <c r="B7" i="3"/>
  <c r="B8" i="3"/>
  <c r="B9" i="3"/>
  <c r="B10" i="3"/>
  <c r="B11" i="3"/>
  <c r="B2" i="3"/>
  <c r="B3" i="3"/>
  <c r="B4" i="3"/>
  <c r="B15" i="17" l="1"/>
  <c r="G35" i="7"/>
  <c r="I35" i="9"/>
  <c r="I35" i="13"/>
  <c r="B15" i="11"/>
  <c r="D15" i="11"/>
  <c r="H35" i="11"/>
  <c r="G35" i="11"/>
  <c r="I35" i="11"/>
  <c r="G35" i="25"/>
  <c r="I35" i="25"/>
  <c r="C9" i="25"/>
  <c r="B9" i="25"/>
  <c r="H35" i="25"/>
  <c r="D15" i="9"/>
  <c r="C15" i="9"/>
  <c r="B15" i="9"/>
  <c r="G35" i="9"/>
  <c r="D15" i="7"/>
  <c r="H35" i="7"/>
  <c r="B15" i="7"/>
  <c r="I35" i="7"/>
  <c r="C15" i="5"/>
  <c r="D15" i="5"/>
  <c r="G35" i="5"/>
  <c r="B15" i="5"/>
  <c r="G35" i="13"/>
  <c r="C15" i="19"/>
  <c r="H35" i="19"/>
  <c r="B15" i="21"/>
  <c r="D15" i="19"/>
  <c r="C15" i="21"/>
  <c r="C15" i="13"/>
  <c r="G35" i="15"/>
  <c r="B15" i="15"/>
  <c r="G35" i="19"/>
  <c r="D15" i="21"/>
  <c r="I35" i="21"/>
  <c r="G35" i="21"/>
  <c r="I35" i="17"/>
  <c r="I35" i="15"/>
  <c r="H35" i="15"/>
  <c r="D15" i="15"/>
  <c r="C15" i="15"/>
  <c r="C15" i="17"/>
  <c r="D15" i="17"/>
  <c r="I35" i="19"/>
  <c r="H35" i="21"/>
  <c r="B15" i="19"/>
  <c r="B15" i="13"/>
  <c r="D15" i="13"/>
  <c r="H35" i="13"/>
  <c r="G35" i="17"/>
  <c r="H35" i="17"/>
  <c r="I15" i="3"/>
  <c r="N35" i="3"/>
  <c r="D13" i="3"/>
  <c r="L5" i="3" l="1"/>
  <c r="L6" i="3"/>
  <c r="L7" i="3"/>
  <c r="L8" i="3"/>
  <c r="L9" i="3"/>
  <c r="L11" i="3"/>
  <c r="L12" i="3"/>
  <c r="L13" i="3"/>
  <c r="L14" i="3"/>
  <c r="L15" i="3"/>
  <c r="L16" i="3"/>
  <c r="L17" i="3"/>
  <c r="L18" i="3"/>
  <c r="L19" i="3"/>
  <c r="L20" i="3"/>
  <c r="L21" i="3"/>
  <c r="L22" i="3"/>
  <c r="L23" i="3"/>
  <c r="L24" i="3"/>
  <c r="L25" i="3"/>
  <c r="L26" i="3"/>
  <c r="L27" i="3"/>
  <c r="L28" i="3"/>
  <c r="L29" i="3"/>
  <c r="L30" i="3"/>
  <c r="L31" i="3"/>
  <c r="L32" i="3"/>
  <c r="L2" i="3"/>
  <c r="L35" i="3" l="1"/>
  <c r="M32" i="3"/>
  <c r="M5" i="3"/>
  <c r="M6" i="3"/>
  <c r="M7" i="3"/>
  <c r="M8" i="3"/>
  <c r="M9" i="3"/>
  <c r="M11" i="3"/>
  <c r="M12" i="3"/>
  <c r="M13" i="3"/>
  <c r="M14" i="3"/>
  <c r="M15" i="3"/>
  <c r="M16" i="3"/>
  <c r="M17" i="3"/>
  <c r="M18" i="3"/>
  <c r="M19" i="3"/>
  <c r="M20" i="3"/>
  <c r="M21" i="3"/>
  <c r="M22" i="3"/>
  <c r="M23" i="3"/>
  <c r="M24" i="3"/>
  <c r="M25" i="3"/>
  <c r="M26" i="3"/>
  <c r="M27" i="3"/>
  <c r="M28" i="3"/>
  <c r="M29" i="3"/>
  <c r="M30" i="3"/>
  <c r="M31" i="3"/>
  <c r="M2" i="3"/>
  <c r="M35" i="3" l="1"/>
  <c r="G15" i="3" l="1"/>
  <c r="H15" i="3"/>
  <c r="B13" i="3"/>
  <c r="C13" i="3"/>
</calcChain>
</file>

<file path=xl/sharedStrings.xml><?xml version="1.0" encoding="utf-8"?>
<sst xmlns="http://schemas.openxmlformats.org/spreadsheetml/2006/main" count="26054" uniqueCount="2731">
  <si>
    <t>Count</t>
  </si>
  <si>
    <t>Category</t>
  </si>
  <si>
    <t>Savings</t>
  </si>
  <si>
    <t>Type</t>
  </si>
  <si>
    <t>Region</t>
  </si>
  <si>
    <t>No longer operational</t>
  </si>
  <si>
    <t>London Borough</t>
  </si>
  <si>
    <t>South East</t>
  </si>
  <si>
    <t xml:space="preserve">Accident Analysis  </t>
  </si>
  <si>
    <t>Health &amp; Social Care</t>
  </si>
  <si>
    <t>East Midlands</t>
  </si>
  <si>
    <t>Adult Emergency Duty Team</t>
  </si>
  <si>
    <t>Joint committee</t>
  </si>
  <si>
    <t>Transport &amp; Highways</t>
  </si>
  <si>
    <t>Children &amp; Young People</t>
  </si>
  <si>
    <t>Flexibility and cover rather than savings.</t>
  </si>
  <si>
    <t>Environmental Protection, Waste &amp; Regulatory Services</t>
  </si>
  <si>
    <t>Lead authority collaboration</t>
  </si>
  <si>
    <t>East of England</t>
  </si>
  <si>
    <t>Democracy, Governance &amp; Performance</t>
  </si>
  <si>
    <t>Joint Head of Service</t>
  </si>
  <si>
    <t>Wandsworth</t>
  </si>
  <si>
    <t>LGSS</t>
  </si>
  <si>
    <t>Joint Committee</t>
  </si>
  <si>
    <t>London Highways Alliance Contract</t>
  </si>
  <si>
    <t>Framework for highways maintenance and management services</t>
  </si>
  <si>
    <t>Unincorporated Association</t>
  </si>
  <si>
    <t>Transport for London</t>
  </si>
  <si>
    <t>Out of Hours Emergencies</t>
  </si>
  <si>
    <t>Planning &amp; Building Control</t>
  </si>
  <si>
    <t>Community Safety (including Fire)</t>
  </si>
  <si>
    <t>Works with residents of, visitors to and businesses in the borough to identify priorities, target resources and ensure that Kingston remains one of the safest boroughs in London</t>
  </si>
  <si>
    <t>Sexual Health Services</t>
  </si>
  <si>
    <t>Public Health</t>
  </si>
  <si>
    <t>Sheridan.townsend@lancashire.gov.uk</t>
  </si>
  <si>
    <t>North West</t>
  </si>
  <si>
    <t>ICT &amp; Digital Services</t>
  </si>
  <si>
    <t>South Tyne and Wear Waste Management Partnership</t>
  </si>
  <si>
    <t>Commercial Partnership</t>
  </si>
  <si>
    <t>chriswilson@stwwmp.org.uk</t>
  </si>
  <si>
    <t>Metropolitan District</t>
  </si>
  <si>
    <t>North East</t>
  </si>
  <si>
    <t>Sports - Combined Activities</t>
  </si>
  <si>
    <t>Sports &amp; Recreation</t>
  </si>
  <si>
    <t xml:space="preserve">Sports - Combined Activities  </t>
  </si>
  <si>
    <t>Trust</t>
  </si>
  <si>
    <t>Young People’s Substance Misuse Service</t>
  </si>
  <si>
    <t xml:space="preserve">Substance misuse services to young people </t>
  </si>
  <si>
    <t>Shared Management</t>
  </si>
  <si>
    <t xml:space="preserve">In 2007 Adur and Worthing councils decided to work together in partnership by creating a single officer structure and providing joint, shared services to both communities. </t>
  </si>
  <si>
    <t>davidevans@mansfield.gov.uk</t>
  </si>
  <si>
    <t>This shared service delivers HR services (inclusive of HR, Payroll, Learning &amp; Development) on behalf of Ashfield and Mansfield District Councils. The benefits of the shared service are increased resilience; increased synergy; increased economy of scale and purchasing power; cashable and non-cashable efficiencies; a shared system; and improved processes</t>
  </si>
  <si>
    <t>Procurement &amp; Commissioning</t>
  </si>
  <si>
    <t xml:space="preserve">Mansfield District Council hosts a shared Regeneration and Economic Development service with Ashfield District Council. The service is underpinned by a Joint Economic Masterplan and delivers the following objectives:  - A commercially focused “one stop shop” for potential businesses and investors focused on encouraging growth and development - A service that businesses, organisations and partners at local, national and global recognise and can work with - An efficient service providing value for money for both Councils - A highly skilled and motivated team focused on the needs of the customer and delivering innovative solutions to boost economic growth  </t>
  </si>
  <si>
    <t>Tim.Delany@centralsussex.gov.uk</t>
  </si>
  <si>
    <t>West Midlands</t>
  </si>
  <si>
    <t>Shared ICT support between Craven and Selby districts, hosted in Craven.</t>
  </si>
  <si>
    <t>pellis@cravendc.gov.uk</t>
  </si>
  <si>
    <t>claire.brailsford@derbyshire.gov.uk</t>
  </si>
  <si>
    <t>chris.stopford@huntingdonshire.gov.uk</t>
  </si>
  <si>
    <t>Joint Provision of the Museum Services. Colchester manage the service as a single entity.</t>
  </si>
  <si>
    <t>Adult Services</t>
  </si>
  <si>
    <t>Adult Social Services Learning Difficulties Social Work Teams, OT Equipment service and shared care planning posts</t>
  </si>
  <si>
    <t>South West</t>
  </si>
  <si>
    <t>Legal Services</t>
  </si>
  <si>
    <t>Norfolk Revenues and Benefits</t>
  </si>
  <si>
    <t>Sharing a range of back office services using the lead authority model. Stafford BC is leading on the provision of ICT, Legal and HR. Cannock Chase DC is leading on Finance, Revenues and Benefits, Audit, Risk and Resilience and Procurement.</t>
  </si>
  <si>
    <t>Finance &amp; Financial Services</t>
  </si>
  <si>
    <t>West Northamptonshire Joint Planning Unit </t>
  </si>
  <si>
    <t>West of England Transport and strategic planning partnership</t>
  </si>
  <si>
    <t>julia.dean@westofengland.org</t>
  </si>
  <si>
    <t>Shared Leadership &amp; Chief Executives</t>
  </si>
  <si>
    <t>Property, Facilities and Utilities</t>
  </si>
  <si>
    <t>5 Councils Corporate Services Partnership</t>
  </si>
  <si>
    <t>Better Care Fund</t>
  </si>
  <si>
    <t>sue.hird@lancashire.gov.uk</t>
  </si>
  <si>
    <t>Cherwell District and South Northamptonshire Councils</t>
  </si>
  <si>
    <t>A total council approach to shared services with a joint management team delivering an ambitious programme with all services in scope.  Primarily to reduce the cost of service provision across both councils with additional benefits of improved quality and resiliency.</t>
  </si>
  <si>
    <t>Regulatory Services (Environmental Health &amp; Trading Standards) and Highways &amp; Transport (in Kingston this covers street Service &amp; Traffic Management &amp; Design.</t>
  </si>
  <si>
    <t>Human Resources</t>
  </si>
  <si>
    <t>HR Services</t>
  </si>
  <si>
    <t>Phase 1 – all ICT services except application support for LBS  Phase 2 – LBS application support</t>
  </si>
  <si>
    <t>Northern Lincolnshire Business Connect</t>
  </si>
  <si>
    <t>Mike.wedgewood@northlincs.gov.uk</t>
  </si>
  <si>
    <t>Orbis Public Law</t>
  </si>
  <si>
    <t xml:space="preserve">More efficient that delivering independently, greater resilience, better quality of service and support.  Supports IT Strategy to move systems off premise.  </t>
  </si>
  <si>
    <t>In development</t>
  </si>
  <si>
    <t>Strategic Integration and Commissioning</t>
  </si>
  <si>
    <t xml:space="preserve">More efficient than delivering independently  </t>
  </si>
  <si>
    <t>The Investigations Manager employed by Gravesham Borough Council is shared by the two partners on a 50:50 basis. Benefits are: Reduced cost of the Benefit Investigation Service to each council. Increased resilience across the two Benefit Investigation Teams. Increased investigation efficiency through adoption of best working practices and sharing of investigation resources. Where practical, consistent counter-fraud arrangements between both authorities</t>
  </si>
  <si>
    <t>michelle.batstone@gravesham.gov.uk</t>
  </si>
  <si>
    <t>Shared ICT Business Service.</t>
  </si>
  <si>
    <t>Fraud Management Arrangement</t>
  </si>
  <si>
    <t>The Investigations Manager employed by Gravesham Borough Council is shared by the two partners on a 50:50 basis. Benefits are: Reduced cost of the Benefit Investigation Service to each council. Increased resilience across the two Benefit Investigation Teams. Increased investigation efficiency through adoption of best working practices and sharing of investigation resources. Where practical, consistent counter-fraud arrangements between both authorities.</t>
  </si>
  <si>
    <t>Internal Audit Partnership</t>
  </si>
  <si>
    <t>The Audit Manager employed by Gravesham Borough Council is shared by the two partners on a 50:50 basis. Benefits are: Reduced cost of the Internal Audit Service to each council. Increased resilience across the two internal Audit Teams. Increased audit efficiency.</t>
  </si>
  <si>
    <t>North Derbyshire Disaster Recover for ICT</t>
  </si>
  <si>
    <t>nick.blaney@ne-derbyshire.gov.uk</t>
  </si>
  <si>
    <t>Joint service, funded through a Section 75 Agreement, for the provision of adult mental health services in Lancashire.</t>
  </si>
  <si>
    <t>dave.carr@lancashire.gov.uk</t>
  </si>
  <si>
    <t>Community interest company</t>
  </si>
  <si>
    <t>Anglia Revenues Partnership (ARP)</t>
  </si>
  <si>
    <t>paul.corney@angliarevenues.gov.uk</t>
  </si>
  <si>
    <t>Closure of Chichester Print Room and service now provided by Arun District Council.</t>
  </si>
  <si>
    <t>abuckley@chichester.gov.uk</t>
  </si>
  <si>
    <t>Operational</t>
  </si>
  <si>
    <t>Commercial partnership</t>
  </si>
  <si>
    <t>Basingstoke and Deane and Hart Shared Legal Services</t>
  </si>
  <si>
    <t>A shared Legal Service across two local authorities providing a wealth of legal expertise covering a wide range of specialist areas.</t>
  </si>
  <si>
    <t>chiefexecutive@hart.gov.uk</t>
  </si>
  <si>
    <t>jim.moran@bassetlaw.gov.uk</t>
  </si>
  <si>
    <t>Bexley and Bromley Shared Library Service</t>
  </si>
  <si>
    <t>Library Services</t>
  </si>
  <si>
    <t>Shared library service for all back office, management, professional and support services including Local Studies and Archives Services</t>
  </si>
  <si>
    <t>judith.mitlin@bexley.gov.uk</t>
  </si>
  <si>
    <t>Blackpool Council and Fylde Borough Council Shared Revenues and Benefits Service</t>
  </si>
  <si>
    <t>British Cycling Partnership</t>
  </si>
  <si>
    <t xml:space="preserve">Integrated approach to the delivery of cycling programmes and training services across Lancashire. This is co-ordinating delivery of the programmes across Lancashire in order to maximise the impact of the provision across Lancashire. </t>
  </si>
  <si>
    <t>Lee.girvan@lancashire.gov.uk</t>
  </si>
  <si>
    <t>Bromsgrove District and Redditch Borough Council - Shared Chief Exec and Management</t>
  </si>
  <si>
    <t>Combined authority</t>
  </si>
  <si>
    <t>h.mole@bromsgroveandredditch.gov.uk</t>
  </si>
  <si>
    <t>Environmental Services management  have been shared since 2012, this was extended to include all teams in 2015.  Services were shared to make savings while maintaining a quality service to residents of Bromsgrove and Redditch.</t>
  </si>
  <si>
    <t>Business Support, Employment, Economic Growth &amp; Regeneration</t>
  </si>
  <si>
    <t>North Worcestershire Economic Development was established in 2011, combining Redditch, Bromsgrove and Wyre Forest.  These were shared to obtain more of a focus on Economic growth and to provide financial savings.</t>
  </si>
  <si>
    <t>Customer Services has been shared between Redditch and Bromsgrove authorities since 2012 to enable financial savings while maintaining excellent service.</t>
  </si>
  <si>
    <t>Policy, Performance and Partnerships became a shared service in 2011 to make savings as well as improved service quality.</t>
  </si>
  <si>
    <t>Payroll services were shared in 2011 between Bromsgrove, Redditch and Wyre Forest mainly to create savings while improving customer satisfaction.</t>
  </si>
  <si>
    <t xml:space="preserve">Revenue Services have been shared since 2013 between Redditch and Bromsgrove.  </t>
  </si>
  <si>
    <t>Legal and Democratic Services have been shared between Bromsgrove and Redditch authorities since 2012 to enable financial savings while maintaining quality of service.</t>
  </si>
  <si>
    <t>Car parking across Redditch, Bromsgrove and Wychavon was shared in 2012 to make financial savings.</t>
  </si>
  <si>
    <t>Human Resources and Organisational Development was shared in 2011 initially to make financial savings however improved customer satisfaction was also achieved in the service supporting other shared services between Redditch and Bromsgrove.</t>
  </si>
  <si>
    <t>CAMHS - Child Adolescent Mental Health Services</t>
  </si>
  <si>
    <t>simon.laurie@eastriding.gov.uk</t>
  </si>
  <si>
    <t xml:space="preserve">Operational monitoring of CCTV within Rutland  </t>
  </si>
  <si>
    <t>Cheltenham and Tewkesbury Building Control Service</t>
  </si>
  <si>
    <t>Children's Services – Achieving for Children (AfC)</t>
  </si>
  <si>
    <t>jim.burness@southbucks.gov.uk</t>
  </si>
  <si>
    <t>Christchurch and East Dorset Partnership</t>
  </si>
  <si>
    <t>A partnership of two councils aiming to protect front line services by securing sustainable financial efficiencies and opportunities for improved outcomes for residents.</t>
  </si>
  <si>
    <t>mraudsepp@christchurchandeastdorset.gov.uk</t>
  </si>
  <si>
    <t>CNC Building Control</t>
  </si>
  <si>
    <t>CNC has been a leading Local Authority partnership in the LABC and consultancy services market since 2004. In spring 2013, South Norfolk Council took over as the lead partner, with a plan for growth, maximising income streams and expansion. Our aim is to make the service a market leader in terms of technology, staff and efficient working practice. This includes a new single database for all current partners supported by an integrated platform and mobile working solution.</t>
  </si>
  <si>
    <t>Community Safety Manager</t>
  </si>
  <si>
    <t>cally.darby@maldon.gov.uk</t>
  </si>
  <si>
    <t>Company limited by shares</t>
  </si>
  <si>
    <t>Council Tax and Business Rates Management Arrangement</t>
  </si>
  <si>
    <t>Darlington Borough Council providing legal support to Richmondshire District Council</t>
  </si>
  <si>
    <t>Richmondshire District Council has delegated its responsibilities for providing internal legal services to Darlington Borough Council</t>
  </si>
  <si>
    <t>Dartford and Sevenoaks Shared Services</t>
  </si>
  <si>
    <t>tim.sams@dartford.gov.uk</t>
  </si>
  <si>
    <t>Delt Shared Services Ltd</t>
  </si>
  <si>
    <t>Democracy, Governance and Performance</t>
  </si>
  <si>
    <t>paul.thomas@devon.gov.uk</t>
  </si>
  <si>
    <t>Devon Audit Partnership</t>
  </si>
  <si>
    <t>Devon Building Control Partnership</t>
  </si>
  <si>
    <t>andrew.carpenter@devonbuildingcontrol.gov.uk</t>
  </si>
  <si>
    <t>Dorset and Hampshire County - Shared IT Service</t>
  </si>
  <si>
    <t>Dorset Councils Partnership</t>
  </si>
  <si>
    <t>Dorset Waste Partnership</t>
  </si>
  <si>
    <t>Dorsetforyou.com Partnership</t>
  </si>
  <si>
    <t>Shared Internal Audit and Risk Management Costs, alongside access to audit specialisms e.g. IT audit, Procurement and Fraud Investigation.</t>
  </si>
  <si>
    <t>paul.bradley@durham.gov.uk</t>
  </si>
  <si>
    <t>Capital Assets</t>
  </si>
  <si>
    <t>East Coast Tourism Partnership</t>
  </si>
  <si>
    <t>East Hampshire District Council, Havant Borough Council and Hampshire County Council. IT Shared Infrastructure</t>
  </si>
  <si>
    <t>East Kent Audit Partnership</t>
  </si>
  <si>
    <t>East Kent Waste Partnership</t>
  </si>
  <si>
    <t>Joint Local Access Forum to provide advice regarding rights of way, public access and open air recreation</t>
  </si>
  <si>
    <t>East Riding/Hull Occupational Health Partnership</t>
  </si>
  <si>
    <t>East Suffolk Shared Services</t>
  </si>
  <si>
    <t>The two councils provide a shared service for the vast majority of support and front line services. The councils share a Chief Executive, Management Team and Service Management . Financial savings are helping to deliver medium term financial plans;  improved methods of working;  joint ICT infrastructure; further transformation; and flexible working.</t>
  </si>
  <si>
    <t>East Sussex Building Control Partnership</t>
  </si>
  <si>
    <t>East Sussex Joint Waste Committee</t>
  </si>
  <si>
    <t>Four WCAs in East Sussex have partnered to improve the quality and efficiency of waste collection, recycling, street and beach cleaning services by entering into a joint contract with Kier Services. The WDA also benefits from reduced disposal costs.</t>
  </si>
  <si>
    <t>East Sussex Procurement Hub</t>
  </si>
  <si>
    <t>East Yorkshire and Hull Joint highways maintenance</t>
  </si>
  <si>
    <t>East Yorkshire supply of fuel</t>
  </si>
  <si>
    <t>East Yorkshire/Hull Salt provision</t>
  </si>
  <si>
    <t>Eastern Internal Audit Services</t>
  </si>
  <si>
    <t>Eastern Solent Coastal Partnership</t>
  </si>
  <si>
    <t>Ecology and Archaeology Advice</t>
  </si>
  <si>
    <t>Economic Regeneration partnership</t>
  </si>
  <si>
    <t>EM Lawshare</t>
  </si>
  <si>
    <t>This is a shared procurement framework of 104 partners for purchasing of legal services from six providers.</t>
  </si>
  <si>
    <t>SL.EMLAWSHARE@yahoo.com</t>
  </si>
  <si>
    <t>South Yorkshire Fire and Rescue</t>
  </si>
  <si>
    <t>Staffordshire Fire &amp; Rescue Service</t>
  </si>
  <si>
    <t>Emergency Planning</t>
  </si>
  <si>
    <t>More efficient than delivering independently</t>
  </si>
  <si>
    <t xml:space="preserve">Lower costs and improved customer service  </t>
  </si>
  <si>
    <t>Enables an exchange of information on status of air quality in Essex Borough's and also government updates on AQ guidance etc. Joint working i.e. EssexAir website, &amp; exchange of ideas</t>
  </si>
  <si>
    <t>Essex Online Partnership</t>
  </si>
  <si>
    <t>Essex Fire and Rescue</t>
  </si>
  <si>
    <t>Essex Procurement Partnership - The Procurement Agency for Essex (PAE)</t>
  </si>
  <si>
    <t>Essex Public Law Partnership</t>
  </si>
  <si>
    <t>Essex Legal Services Partnership has created a new model for local government services, which enables the teams to improve services to clients and communities. The new way of working provides a 'virtual' team approach with each council maintaining its own legal experts yet pooling resources to meet client needs through an Internal Market Place, reducing costs from sharing and from joint approaches to procurement.</t>
  </si>
  <si>
    <t>Gary.pearse@lancashire.gov.uk</t>
  </si>
  <si>
    <t>Fareham and Gosport CCTV Partnership</t>
  </si>
  <si>
    <t>Fraud Support</t>
  </si>
  <si>
    <t>lhenley@thurrock.gov.uk</t>
  </si>
  <si>
    <t>Gloucestershire Audit and Assurance Partnership (GAAP)</t>
  </si>
  <si>
    <t>Gloucestershire Building Control Partnership</t>
  </si>
  <si>
    <t>Gloucestershire Homeseeker</t>
  </si>
  <si>
    <t>Gloucestershire Joint Waste Team</t>
  </si>
  <si>
    <t>Resilience; efficiency; potential significant procurement savings. Joint approach to waste reduction, diversion form landfill, re-use and recycling. Shared learning.</t>
  </si>
  <si>
    <t>Hampshire County Council and Hampshire Fire and Rescue Service Shared IT</t>
  </si>
  <si>
    <t>The County Council has supported shared IT with HFRS for many years. There is now agreement between the Hampshire Constabulary, HFRS and HCC to implement integrated corporate services on a shared basis for all three organisations.</t>
  </si>
  <si>
    <t>Hampshire Emergency Planning Shared Service</t>
  </si>
  <si>
    <t>Home Library Service for Dudley and Wolverhampton</t>
  </si>
  <si>
    <t>HR services</t>
  </si>
  <si>
    <t>christian.foster@doncaster.gov.uk</t>
  </si>
  <si>
    <t>Humber Archaeology Partnership</t>
  </si>
  <si>
    <t>Humber Audit Technical Partnership</t>
  </si>
  <si>
    <t>Humber Authorities Calibration Test Centre</t>
  </si>
  <si>
    <t>Provision of joint Calibration Test Centre, weight, mass, volume, temperature, torque, length and pressure technical specification testing. Also Mobile Weighbridge Test Unit for hire. Shared overheads, staffing and capital investment. Runs a commercial service to small and medium enterprises.</t>
  </si>
  <si>
    <t>Humber Data Observatory</t>
  </si>
  <si>
    <t>Data Collection, Processing &amp; Freedom Of Information</t>
  </si>
  <si>
    <t>Humber Emergency Planning Service</t>
  </si>
  <si>
    <t>Humber Legal Services</t>
  </si>
  <si>
    <t>Humber Transport Innovation Partnership</t>
  </si>
  <si>
    <t xml:space="preserve">Statutory Children Act registers of disabled children plus non-statutory register of disabled people for one Borough. Includes maintenance of databases and issuing of ICOUNT card to those registered as disabled    </t>
  </si>
  <si>
    <t>The pathfinding Asset Management project is taking place in Essex and has 17 participants involving all local authorities, the Fire Service and Essex Constabulary. The project will enable the participants to identify business cases, which will feature asset sharing, rationalisation opportunities, improved service delivery and co-location possibilities, among others.</t>
  </si>
  <si>
    <t>Inspire and Discover, these are adult substance misuse treatment services jointly commissioned by LCC and NHSE.</t>
  </si>
  <si>
    <t>Jointly commissioned services by LCC and NHSE to improve the substance misuse treatment pathway for male offenders in and leaving the Lancashire prison estate and to ensure equity of provision (where possible) with community services in North and Central Lancashire.</t>
  </si>
  <si>
    <t>Chris.lee@lancashire.gov.uk</t>
  </si>
  <si>
    <t>This is the first example of its type between such authorities in England, potentially delivering combined savings of up to £4 million each year. Savings will be used to lower organisational costs, increase flexibility and resilience, and protect frontline services. The services include: Integrated Business Centre; Finance; HR; Occupational Health and Wellbeing; Procurement; Print Services. This will all have a profound impact on organisational culture and working practices, becoming the centrepiece of any longer term shared services offering. The IBC will operate under a culture that is significantly different and more commercial than other functions in each organisation.</t>
  </si>
  <si>
    <t>Integrated Community Teams</t>
  </si>
  <si>
    <t>Internal Audit</t>
  </si>
  <si>
    <t xml:space="preserve">Delivers annual audit plans in each authority, the management support and proactive fraud work, reactive corporate fraud investigations, housing fraud and benefit fraud investigations. </t>
  </si>
  <si>
    <t>allison.mitchell@northtyneside.gov.uk</t>
  </si>
  <si>
    <t>Internal Audit and Counter Fraud</t>
  </si>
  <si>
    <t>A partnership of Audit functions between two Local Authorities, which enables best practice, a consistent approach, and public monies utilised more efficiently.</t>
  </si>
  <si>
    <t>IT Services Shared Management Arrangement</t>
  </si>
  <si>
    <t>Joint Waste Client Partnership</t>
  </si>
  <si>
    <t>Working together, the Councils have procured and effectively managed a multi million waste management contract, gaining efficiencies both from the service provider, as well as the joint client team.</t>
  </si>
  <si>
    <t>Joint Waste Partnership</t>
  </si>
  <si>
    <t>Joint procurement and shared client management resources to deliver environmental services across the two region including collection services for over 100,000 properties, creating £850,000 per annum savings.</t>
  </si>
  <si>
    <t>Joint Working Agreement between Lancashire County Council and Blackpool Council</t>
  </si>
  <si>
    <t xml:space="preserve">The shared service is for the management, treatment and disposal of municipal solid waste generated in Lancashire (excluding Blackburn). The service was introduced as part of delivery of waste PFI arrangements but has since been amended following termination of the PFI contract in 2014. Arrangements allow efficiencies by providing localised waste treatment arrangements and flexibility to deliver statutory targets and respond jointly to changes in national policy. </t>
  </si>
  <si>
    <t>steve.scott@lancashire.gov.uk</t>
  </si>
  <si>
    <t>Kier Business Services</t>
  </si>
  <si>
    <t>Lancashire County Council Internal Audit Service</t>
  </si>
  <si>
    <t>Ruth.lowry@lancashire.gov.uk</t>
  </si>
  <si>
    <t>Lancashire Music Hub</t>
  </si>
  <si>
    <t xml:space="preserve">Lancashire Music Hub (LMH) brings together a diverse range of partners and stakeholders to develop musical learning opportunities for young people. The Hub strives to make it easy for, young people, teachers, musicians, schools and the wider community to work together and find great ways to make music whilst developing their individual skills and talents.  Music has the power to inspire and change lives and therefore LMH wants to make musical learning available to all children and young people in the county. By increasing chances to engage and participate, we can make music a vital and enriching part of more young people’s lives, helping them to progress their talents and enhancing their learning.  </t>
  </si>
  <si>
    <t>tim.rogers@lancashire.gov.uk</t>
  </si>
  <si>
    <t>Lancashire Public Realm</t>
  </si>
  <si>
    <t>martin.dunwell@lancashire.gov.uk</t>
  </si>
  <si>
    <t>Leeds Integrated Health and Social Care</t>
  </si>
  <si>
    <t>Leeds Community Health</t>
  </si>
  <si>
    <t>The integrated health and social care programme aims to make better use of public buildings in Leeds, creating new models of service delivery and encourage partners to work more flexibly together.</t>
  </si>
  <si>
    <t>dayle.lynch@leeds.gov.uk</t>
  </si>
  <si>
    <t>Libraries and Information East Midlands (LIEM)</t>
  </si>
  <si>
    <t xml:space="preserve">The LibrariesWest consortium is a partnership between 7 neighbouring local authority library services in the south west of England. The consortium exists to share a Library Management System and other library resources, delivering improved services for customers and providing value for money. </t>
  </si>
  <si>
    <t>jmscown@somerset.gov.uk</t>
  </si>
  <si>
    <t>Licensing Partnership</t>
  </si>
  <si>
    <t>A shared Licensing Team bringing together the knowledge, expertise and skills across two councils to provide a cohesive, high quality service to our residents</t>
  </si>
  <si>
    <t>Macmillan Specialist Palliative Care</t>
  </si>
  <si>
    <t xml:space="preserve">Reduced cost of stock acquisition  </t>
  </si>
  <si>
    <t>Multi-Agency Data Exchange (MADE)</t>
  </si>
  <si>
    <t>Mike.walker@lancashire.gov.uk</t>
  </si>
  <si>
    <t>Multi-Force Shared Service</t>
  </si>
  <si>
    <t>Cheshire Constabulary</t>
  </si>
  <si>
    <t>Nottinghamshire Police</t>
  </si>
  <si>
    <t>National Trading Standards Scambuster Team - North East</t>
  </si>
  <si>
    <t>The National Trading Standards Scambuster Team - North East is able to support South Tyneside Council in relation to certain types of criminal investigation, principally those which impact at Level 2 (regional) or Level 3 (National). An investigation can be tasked to Scambusters via an established regional tasking process, subject to it meeting certain nationally-agreed criteria and Scambusters having the capacity to take on the investigation. Expected benefits: additional resources; investigative and technical expertise; access to specialist investigative tools.</t>
  </si>
  <si>
    <t xml:space="preserve">peter.mennell@southtyneside.gov.uk </t>
  </si>
  <si>
    <t>Provision of ICT Services comprising Service Desk, Desktop, Server, Infrastructure and Business Application Support, Application Development. GIS and LLPG services between Bolsover and North East Derbyshire only.</t>
  </si>
  <si>
    <t>North East Public Protection Partnership</t>
  </si>
  <si>
    <t>North Hampshire Community Safety Partnership</t>
  </si>
  <si>
    <t>Sharing knowledge, expertise and skills across three Councils to seek active prevention of crime and work cohesively and effectively with all community and public sector partners</t>
  </si>
  <si>
    <t>North West Legal Consortium</t>
  </si>
  <si>
    <t>North Worcestershire Building Control Service</t>
  </si>
  <si>
    <t>North Worcestershire Building Control Service was established in 2011 to enable savings to all three authorities while maintaining good quality service.</t>
  </si>
  <si>
    <t>North Worcestershire Economic Development and Regeneration Shared Service</t>
  </si>
  <si>
    <t>The purpose of the North Worcestershire Economic Development and Regeneration shared service is simple. It is to promote and enable growth and sustainable development within North Worcestershire. The key drivers for this decision were the desire amongst key stakeholders for simplicity, clarity, efficiency and improved impact.</t>
  </si>
  <si>
    <t>North Worcestershire Emergency Planning and Business Continuity Service</t>
  </si>
  <si>
    <t>North Worcestershire Land Drainage was established to make savings as well as improving the service to residents of the three authorities.</t>
  </si>
  <si>
    <t>Payroll service for the three North Worcestershire Councils</t>
  </si>
  <si>
    <t>North Worcestershire Shared Emergency Planning Service</t>
  </si>
  <si>
    <t>Emergency planning for Bromsgrove, Redditch and Wyre Forest became a shared service in 2012 to provide savings for all involved.</t>
  </si>
  <si>
    <t>North Yorkshire Building Control Partnership</t>
  </si>
  <si>
    <t>Northampton Borough Council and Daventry District Council Environmental services Contract</t>
  </si>
  <si>
    <t>Parks &amp; Open Spaces</t>
  </si>
  <si>
    <t>One contract covers the grounds maintenance in parks and open spaces across both local authority areas. This gives a financial benefit to the authorities.</t>
  </si>
  <si>
    <t>mtyrrell@northampton.gov.uk</t>
  </si>
  <si>
    <t>Northumbria Local Resilience Forum</t>
  </si>
  <si>
    <t>oneSource</t>
  </si>
  <si>
    <t>info@oneSource.co.uk</t>
  </si>
  <si>
    <t>Orbis</t>
  </si>
  <si>
    <t>Peninsula Pensions</t>
  </si>
  <si>
    <t>chollands@wandsworth.gov.uk</t>
  </si>
  <si>
    <t>Placements North West</t>
  </si>
  <si>
    <t xml:space="preserve">Placements Northwest is a regional children`s service project which assists the 22 local authorities in the Northwest making out of authority placements. These placements cover four board areas: Education, Fostering, Leaving Care and Residential sectors.  </t>
  </si>
  <si>
    <t>Private Sector Housing Partnership</t>
  </si>
  <si>
    <t>Shaun.capper@lancashire.gov.uk</t>
  </si>
  <si>
    <t>Public Law Partnership</t>
  </si>
  <si>
    <t>Regional Collaboration for NHS Complaints Advocacy</t>
  </si>
  <si>
    <t>Andy.green@wycombe.gov.uk</t>
  </si>
  <si>
    <t>Revenues and Benefits Shared Service</t>
  </si>
  <si>
    <t>Revenues and Benefits Shared service with Gloucester City (delivered by Civica)</t>
  </si>
  <si>
    <t>Rother and Wealden District Council Shared Environmental Health Service</t>
  </si>
  <si>
    <t>Rother and Wealden Shared Equalities Officer</t>
  </si>
  <si>
    <t>In October 2007 a shared Equalities Officer was employed to work across both authorities. This partnership has brought benefits to both authorities through the development of common standards and approaches, avoiding duplication and increasing co-ordination.</t>
  </si>
  <si>
    <t>Rother and Wealden Shared Legal Service</t>
  </si>
  <si>
    <t>Shared Legal service in order to improve resilience, increase efficiency and reduce costs</t>
  </si>
  <si>
    <t>Safer Roads Humber</t>
  </si>
  <si>
    <t>Safer Sutton Partnership Service (SSPS)</t>
  </si>
  <si>
    <t>Glenn.phillips@sutton.gov.uk</t>
  </si>
  <si>
    <t>Shared Contaminated Land Officer</t>
  </si>
  <si>
    <t>Shared HR Database and Payroll Service</t>
  </si>
  <si>
    <t>Provides a shared HR employee database &amp; Payroll system for use across 4 Boroughs. Benefits include lower costs, improved resilience and an IT system which allows for greater self-service for managers and employees.</t>
  </si>
  <si>
    <t>Shared Internal Audit Services</t>
  </si>
  <si>
    <t>Shared Management Team</t>
  </si>
  <si>
    <t>Joint Chief Executive and merged senior management structure, with some shared services taken forward where there is a clear business justification, delivering year-on-year savings of £1.5 million at EHDC and £1.2 million for Havant. See more at: http://www.local.gov.uk/productivity/-/journal_content/56/10180/7152305/ARTICLE#sthash.iZhfsalP.dpuf</t>
  </si>
  <si>
    <t>Shared Regulatory Services Partnership</t>
  </si>
  <si>
    <t>john.hill@merton.gov.uk</t>
  </si>
  <si>
    <t>Shared Revenues Partnership</t>
  </si>
  <si>
    <t>Collection of council tax and business rates and payment of housing benefit and administration of local council tax reduction schemes and all associated functions with this service area.  Benefits – reduced costs, greater resilience to changes, improved performance around collection rates and time to respond to benefit changes, consistent and improved customer experience.</t>
  </si>
  <si>
    <t>Katherine.Steel@baberghmidsuffolk.gov.uk</t>
  </si>
  <si>
    <t>Skills, Learning and Development Service</t>
  </si>
  <si>
    <t xml:space="preserve">pam.goulding@lancashire.gov.uk </t>
  </si>
  <si>
    <t>Somerset Building Control Partnership</t>
  </si>
  <si>
    <t>South East Seven (SE7)</t>
  </si>
  <si>
    <t>South Essex Parking Partnership</t>
  </si>
  <si>
    <t>South London Waste Partnership</t>
  </si>
  <si>
    <t>Waste Services</t>
  </si>
  <si>
    <t>South Thames Gateway Building Control Partnership (STG)</t>
  </si>
  <si>
    <t>South West Audit Partnership</t>
  </si>
  <si>
    <t>Company limited by guarantee</t>
  </si>
  <si>
    <t>South West London Audit Partnership</t>
  </si>
  <si>
    <t>Community Information System hosted externally</t>
  </si>
  <si>
    <t>South West London Fraud Partnership</t>
  </si>
  <si>
    <t>South Worcestershire ICT Shared Service Partnership</t>
  </si>
  <si>
    <t>South Worcestershire ICT Shared Service was formed in 2010 to provide efficiency savings to the partner councils and improved resilience.  It followed the shared service for Revenues and Benefits, with the same partner councils, and the co-ordinated ICT support to Revenues and Benefits was expected to be a particular benefit and this has proven to be the case.</t>
  </si>
  <si>
    <t>vic.allison@wychavon.gov.uk</t>
  </si>
  <si>
    <t>South Worcestershire Revenues and Benefits Shared Service Partnership</t>
  </si>
  <si>
    <t>The three way shared service for Revenues and Benefits was formed in 2007 and after six successful years the councils entered into a strategic partnership with Civica in 2013.  This was to create a centre of excellence to realise more savings through insourcing work from other councils along with further efficiencies whilst also guaranteeing service performance.</t>
  </si>
  <si>
    <t>SPACES - Strategic Property Asset Collaboration in East Sussex</t>
  </si>
  <si>
    <t>Simone.cuthbert@eastsussex.gov.uk</t>
  </si>
  <si>
    <t>Staffordshire Moorlands and High Peak Strategic Alliance</t>
  </si>
  <si>
    <t>mary.walker@staffsmoorlands.gov.uk</t>
  </si>
  <si>
    <t>Stevenage and East Herts Shared IT, Print and Graphic Design Service</t>
  </si>
  <si>
    <t>Stour Valley and Poole Partnership</t>
  </si>
  <si>
    <t>p.hudson@poole.gov.uk</t>
  </si>
  <si>
    <t>Streetcare and Grounds Maintenance Partnership</t>
  </si>
  <si>
    <t>Surrey Learn Partnership</t>
  </si>
  <si>
    <t>Surrey Midland Users Group (SMUG)</t>
  </si>
  <si>
    <t>Surrey Waste Partnership</t>
  </si>
  <si>
    <t>tom.beagan@surreywastepartnership.org.uk</t>
  </si>
  <si>
    <t>The Hampshire Public Services Network (HPSN2)</t>
  </si>
  <si>
    <t>The Strategic Procurement Partnership for Oxfordshire</t>
  </si>
  <si>
    <t>The Strategic Procurement Partnership for Oxfordshire (SPPO) aims to develop a strategic and collaborative public procurement programme for Oxfordshire.</t>
  </si>
  <si>
    <t>procurement@oxford.gov.uk</t>
  </si>
  <si>
    <t>Audit and Assurance</t>
  </si>
  <si>
    <t>graham.noonan@redcar-cleveland.gov.uk</t>
  </si>
  <si>
    <t>Tyne and Wear Archive and Museum Service (TWAM)</t>
  </si>
  <si>
    <t xml:space="preserve">Richard.barber@southtyneside.gov.uk </t>
  </si>
  <si>
    <t>Vertiau North Yorkshire</t>
  </si>
  <si>
    <t xml:space="preserve">Established to provide shared HR services, shared strategic workforce development projects and learning and development at reduced costs; using combined buying power to reduce costs and challenge market rates; working collaboratively to establish shared approaches to common issues and problems. Benefits include smarter procurement, reduced costs on training, shared programmes and closer partnership working; colleagues from partner authorities train together and share knowledge, know-how and initiatives as well as income generating from innovative products such as e-Learning  </t>
  </si>
  <si>
    <t>Procurement support to member councils; training and process development to be consistent with legislative requirements; making savings; reducing administration; sharing knowledge and skills.</t>
  </si>
  <si>
    <t xml:space="preserve">Since 2013, Forest Heath District Council and St Edmundsbury Borough Council have run a full shared service partnership, saving £3.5m year on year. </t>
  </si>
  <si>
    <t>Woking-Surrey Heath</t>
  </si>
  <si>
    <t>Worcestershire Regulatory Services</t>
  </si>
  <si>
    <t>Worcestershire Regulatory Services provides a countywide service for issues relating to Trading Standards, Environmental Health and Licensing</t>
  </si>
  <si>
    <t>Mike.parker@wyreforestdc.gov.uk</t>
  </si>
  <si>
    <t>West Yorkshire Combined Authority</t>
  </si>
  <si>
    <t>YORhub</t>
  </si>
  <si>
    <t xml:space="preserve">To reduce crime and disorder  </t>
  </si>
  <si>
    <t>Your Pension Service</t>
  </si>
  <si>
    <t xml:space="preserve">Both parties have agreed to investigate the potential for efficiencies and added value for money in pensions administration   </t>
  </si>
  <si>
    <t xml:space="preserve">Shared Internal Audit Service established to provide audit services to Harrogate Borough Council and Craven District Council from 2010. Benefits to Harrogate has been an income stream and benefits to Craven has been improved customer satisfaction and value for money. </t>
  </si>
  <si>
    <t>kim.betts@harrogate.gov.uk</t>
  </si>
  <si>
    <t>procurement.services@coventry.gov.uk</t>
  </si>
  <si>
    <t>HB Public Law</t>
  </si>
  <si>
    <t>Alternative Business Structure</t>
  </si>
  <si>
    <t>Building Control Solutions</t>
  </si>
  <si>
    <t xml:space="preserve">Building Control Solutions brings together the building control services of the Royal Borough of Windsor and Maidenhead and Wokingham Borough Council. This has resulted in a single team, based in a single location carrying out the building control function across the two Local Authority areas. They will share their building control resources allowing service improvements and resilience to be achieved, whilst offering a more flexible customer focused service.  </t>
  </si>
  <si>
    <t>Crawley, Mid-Sussex and Horsham Shared Procurement</t>
  </si>
  <si>
    <t>East London Housing Partnership</t>
  </si>
  <si>
    <t xml:space="preserve">The East London Housing Partnership is made up of eight local authority Partners: City of London Corporation and the London Boroughs of Barking and Dagenham, Hackney, Havering, Newham, Redbridge, Tower Hamlets and Waltham Forest. The Partnership is supported by the involvement a number of officers in each authority, including the Director of Housing and the Lead Member for housing, who contribute to and oversee the work of the ELHP. The registered social landlords operating in East London are an important part of the Partnership. We also work with many other organisations to meet our objectives, including the Greater London Authority and London Councils.   </t>
  </si>
  <si>
    <t>West London Alliance</t>
  </si>
  <si>
    <t>The West London Alliance is a partnership of seven West London councils - Barnet, Brent, Ealing, Hammersmith &amp; Fulham, Harrow, Hillingdon, and Hounslow covering growth, housing, adult and children's services procurement and public health.</t>
  </si>
  <si>
    <t>Southampton and Fareham Legal Services Partnership</t>
  </si>
  <si>
    <t>richard.ivory@southampton.gov.uk</t>
  </si>
  <si>
    <t>The Link</t>
  </si>
  <si>
    <t>Total</t>
  </si>
  <si>
    <t>Shared Service Arrangement</t>
  </si>
  <si>
    <t>Lead authority name</t>
  </si>
  <si>
    <t>Organisation</t>
  </si>
  <si>
    <t>Shared service category</t>
  </si>
  <si>
    <t>Financial Savings to date</t>
  </si>
  <si>
    <t xml:space="preserve">Description of the shared service </t>
  </si>
  <si>
    <t>Status of the shared service</t>
  </si>
  <si>
    <t>Operational from which year?</t>
  </si>
  <si>
    <t>Which legal vehicle is it being delivered through?</t>
  </si>
  <si>
    <t>Contact Details</t>
  </si>
  <si>
    <t>Chichester Homefinder Property Management Services</t>
  </si>
  <si>
    <t>Chichester District Council</t>
  </si>
  <si>
    <t>Information not provided</t>
  </si>
  <si>
    <t>Property management services (Chichester on behalf of Arun)</t>
  </si>
  <si>
    <t>Shire District</t>
  </si>
  <si>
    <t>Arun District Council</t>
  </si>
  <si>
    <t>Chichester/Arun Joint Procurement Function</t>
  </si>
  <si>
    <t xml:space="preserve">Shared procurement function to ensure compliance with regulations </t>
  </si>
  <si>
    <t>South Tyneside Council</t>
  </si>
  <si>
    <t>South Tyneside Metropolitan Borough Council</t>
  </si>
  <si>
    <t xml:space="preserve">Integrating and streamlining health and social care services around clusters of GP practices </t>
  </si>
  <si>
    <t>Lancashire County Council</t>
  </si>
  <si>
    <t>Savings are no longer being counted</t>
  </si>
  <si>
    <t>Internal audit services supporting other in-house internal audit functions or fully out-sourced internal audit services</t>
  </si>
  <si>
    <t>Shire County</t>
  </si>
  <si>
    <t>Blackburn with Darwen Borough Council</t>
  </si>
  <si>
    <t xml:space="preserve">Discussion forum to reach agreement on policy, procedure &amp; training to fulfil the requirements of the Civil Contingencies Act </t>
  </si>
  <si>
    <t>English Unitary</t>
  </si>
  <si>
    <t>Durham County Council</t>
  </si>
  <si>
    <t>Supporting professional networks and assisting development of regional working and initiatives</t>
  </si>
  <si>
    <t>Darlington Borough Council</t>
  </si>
  <si>
    <t>Middlesbrough Council</t>
  </si>
  <si>
    <t>Newcastle City Council</t>
  </si>
  <si>
    <t>Newcastle upon Tyne City Council</t>
  </si>
  <si>
    <t>Local resilience forums co-ordinating the actions &amp; arrangements between responding bodies in the area</t>
  </si>
  <si>
    <t>Gateshead Council</t>
  </si>
  <si>
    <t>North Tyneside Council</t>
  </si>
  <si>
    <t>Weymouth and Portland Borough Council</t>
  </si>
  <si>
    <t>Housing, Revenues &amp; Benefits, Homelessness, Asylum, Immigration</t>
  </si>
  <si>
    <t>Merged revenues &amp; benefits teams</t>
  </si>
  <si>
    <t>Joint commissioning and integrated staffing delivering key integration initiatives across the health and social care partnership</t>
  </si>
  <si>
    <t>Access to specialist testing services including product safety and metrology. Assisting operational work, testing specialist equipment (e.g. petrol pump, weighbridge testing)</t>
  </si>
  <si>
    <t>Culture, Arts, Heritage &amp; Tourism</t>
  </si>
  <si>
    <t>Coordinating services to enhance and safeguard collections and enable access to the history and heritage of the region and providing a central archive service.</t>
  </si>
  <si>
    <t>Redcar &amp; Cleveland Borough Council</t>
  </si>
  <si>
    <t>Redcar and Cleveland Borough Council</t>
  </si>
  <si>
    <t>Middlesbrough Borough Council</t>
  </si>
  <si>
    <t>Choice based lettings scheme that advertises vacancies in rented social housing</t>
  </si>
  <si>
    <t xml:space="preserve">Information not provided </t>
  </si>
  <si>
    <t>Colchester Borough Council</t>
  </si>
  <si>
    <t>East Northamptonshire Council</t>
  </si>
  <si>
    <t>Rutland County Council</t>
  </si>
  <si>
    <t>Corby Borough Council</t>
  </si>
  <si>
    <t>Melton Borough Council</t>
  </si>
  <si>
    <t>East Riding of Yorkshire Council</t>
  </si>
  <si>
    <t>Joint approach to planning service delivery</t>
  </si>
  <si>
    <t>Yorks &amp; Humber</t>
  </si>
  <si>
    <t>Selby District Council</t>
  </si>
  <si>
    <t>Tandridge District Council</t>
  </si>
  <si>
    <t>Integrated system which has eliminated almost all paper processes from recruitment and selection to on-line payslips</t>
  </si>
  <si>
    <t>Elmbridge Borough Council</t>
  </si>
  <si>
    <t>Spelthorne Borough Council</t>
  </si>
  <si>
    <t>Darlington Borough Council providing occupational health support to Richmondshire District Council</t>
  </si>
  <si>
    <t xml:space="preserve">Delivering occupational health services </t>
  </si>
  <si>
    <t>Richmondshire District Council</t>
  </si>
  <si>
    <t xml:space="preserve">South Norfolk Council </t>
  </si>
  <si>
    <t>South Norfolk District Council</t>
  </si>
  <si>
    <t>Commercial partnership and Section 113 Agreement of the Local Government Act 1972</t>
  </si>
  <si>
    <t>scarey@s-norfolk.gov.uk</t>
  </si>
  <si>
    <t>Suffolk Coastal District Council</t>
  </si>
  <si>
    <t>Basingstoke and Deane Borough Council</t>
  </si>
  <si>
    <t>Hart District Council</t>
  </si>
  <si>
    <t>A limited company set up to share expertise and reduce costs of providing the named services across the 4 small District Councils</t>
  </si>
  <si>
    <t>Ryedale District Council</t>
  </si>
  <si>
    <t>Nottinghamshire County Council</t>
  </si>
  <si>
    <t>Derbyshire County Council</t>
  </si>
  <si>
    <t>Leicester City Council</t>
  </si>
  <si>
    <t>Leicestershire County Council</t>
  </si>
  <si>
    <t>North Dorset District Council</t>
  </si>
  <si>
    <t xml:space="preserve">A Local Government Partnership established under Section 101 of the Local Government Act delivering; Financial Savings for Partners; Sharing of best practice and identified risk across all partners;  Development of in-house expertise (ICT &amp; Fraud);  Office locations across six County borders </t>
  </si>
  <si>
    <t>Dorset County Council</t>
  </si>
  <si>
    <t>Forest of Dean District Council</t>
  </si>
  <si>
    <t>Herefordshire Council</t>
  </si>
  <si>
    <t>david.neudegg@2020partnership.uk</t>
  </si>
  <si>
    <t>Cheltenham Borough Council</t>
  </si>
  <si>
    <t>Cotswold District Council</t>
  </si>
  <si>
    <t>Stroud District Council</t>
  </si>
  <si>
    <t xml:space="preserve">Richmondshire District Council has a contract with Xentrall to deliver occupational health services  </t>
  </si>
  <si>
    <t>Joint procurement and provision of fuel for fleet vehicles</t>
  </si>
  <si>
    <t>Combined legal services Local Authority and Fire Service</t>
  </si>
  <si>
    <t>Shared Office Space – Business Safety Hull</t>
  </si>
  <si>
    <t>Humberside Fire and Rescue</t>
  </si>
  <si>
    <t>Business Safety Officers and Inspectors working across council offices, gaining wider benefits of Fire staff working alongside public sector colleagues in Planning and Building Control.</t>
  </si>
  <si>
    <t>ghudson@humbersidefire.gov.uk</t>
  </si>
  <si>
    <t>Fire</t>
  </si>
  <si>
    <t>Humberside Fire and Rescue Service</t>
  </si>
  <si>
    <t>Hull City Council</t>
  </si>
  <si>
    <t>Mansfield District Council</t>
  </si>
  <si>
    <t>Ashfield District Council</t>
  </si>
  <si>
    <t>Chelmsford City Council</t>
  </si>
  <si>
    <t>Share a member of staff with Chelmsford City Council who assists with our Emergency Planning/Business Continuity </t>
  </si>
  <si>
    <t>Building Control Partnership (Rushmoor)</t>
  </si>
  <si>
    <t>Rushmoor Borough Council</t>
  </si>
  <si>
    <t>Merged Building Control teams providing a more cost-effective and competitive service, offering more resilience during times of staff shortages, improved customer service</t>
  </si>
  <si>
    <t>Woking Magistrates Court Co-location</t>
  </si>
  <si>
    <t>Surrey County Council</t>
  </si>
  <si>
    <t>A multi-purpose site suitable for providing office accommodation, court accommodation and archive storage for records.</t>
  </si>
  <si>
    <t>peter.hopkins@surreycc.gov.uk</t>
  </si>
  <si>
    <t>Shared approach to Tourism on the East Coast, joint marketing</t>
  </si>
  <si>
    <t>Shared Procurement and Storage of Salt for gritting operations.</t>
  </si>
  <si>
    <t>Shared approach to economic regeneration in East Yorkshire region</t>
  </si>
  <si>
    <t>Consortium of local authorities to manage unauthorised encampments. Countywide traveller unit, hosted by Northampton Borough Council. The unit consists of a multi-disciplinary team including Traveller Liaison Officers, a Police Inspector and a Health Visitor for Travellers.</t>
  </si>
  <si>
    <t>Northamptonshire County Council</t>
  </si>
  <si>
    <t>Northampton Borough Council</t>
  </si>
  <si>
    <t xml:space="preserve">Hosting data analysing and presenting on behalf of partners. Making data useable for management information. Key data sources, regional demographics, health, crime </t>
  </si>
  <si>
    <t>North Lincolnshire Council</t>
  </si>
  <si>
    <t>Highway maintenance and works - joint provision, shared overheads and costs.</t>
  </si>
  <si>
    <t>HR &amp; Payroll</t>
  </si>
  <si>
    <t>Shared community safety manager with Chelmsford City Council</t>
  </si>
  <si>
    <t>Provision of Occupation Health Services to partners</t>
  </si>
  <si>
    <t>Cherwell District Council</t>
  </si>
  <si>
    <t>Joint Legal Service -  increasing resilience (including the Land Charges function), improve the quality and broaden the range of services provided</t>
  </si>
  <si>
    <t>Stratford-on-Avon District Council</t>
  </si>
  <si>
    <t>Tonbridge &amp; Malling Borough Council</t>
  </si>
  <si>
    <t>Tonbridge and Malling Borough Council</t>
  </si>
  <si>
    <t xml:space="preserve">The Contaminated Land Officer provides the contaminated land service on a shared officer basis </t>
  </si>
  <si>
    <t>Gravesham Borough Council</t>
  </si>
  <si>
    <t>LIEM is a membership organisation that provides a strategic voice for library and information services across the region; promoting partnership and co-operation. LIEM organises cross-sectoral training and supports inter-lending and resource sharing.</t>
  </si>
  <si>
    <t>Lincolnshire County Council</t>
  </si>
  <si>
    <t>Surrey Heath Borough Council</t>
  </si>
  <si>
    <t>Woking BC provides a weekly Procurement consultancy service to Surrey Heath BC which includes: advice, support, training &amp; development and updating of systems and processes</t>
  </si>
  <si>
    <t>Broxtowe provide Ashfield with a management service for their fraud function</t>
  </si>
  <si>
    <t>Broxtowe Borough Council</t>
  </si>
  <si>
    <t>Leeds Phase 1 Co-location of Community Hubs</t>
  </si>
  <si>
    <t>Leeds City Council</t>
  </si>
  <si>
    <t>Three pilot Community Hubs, to consolidate Council and NHS services within localities of specific need.</t>
  </si>
  <si>
    <t>Erewash and Broxtowe BC Revenues and Benefits Partnership</t>
  </si>
  <si>
    <t>Erewash Borough Council</t>
  </si>
  <si>
    <t>Providing a managed Revenues and Benefits service</t>
  </si>
  <si>
    <t xml:space="preserve"> philip.sudlow@broxtowe.gov.uk </t>
  </si>
  <si>
    <t>Emergency Services Collaboration Programme (ESCP) – Gaining Entry</t>
  </si>
  <si>
    <t>Emergency Services Collaboration Programme</t>
  </si>
  <si>
    <t>South East Coast Ambulance Trust (SECAmb)</t>
  </si>
  <si>
    <t xml:space="preserve">Surrey FRS are the lead service for forced entry (on behalf of SECAmb) to premises where there is cause for concern for the resident’s health and/or wellbeing. </t>
  </si>
  <si>
    <t>ESCP partnership agreement</t>
  </si>
  <si>
    <t>escp@surreycc.gov.uk</t>
  </si>
  <si>
    <t>Trusts</t>
  </si>
  <si>
    <t>Emergency Service Fleet Management (Humberside) Ltd</t>
  </si>
  <si>
    <t>Humberside Fire and Humberside Police merged vehicle and equipment facilities; bringing together the skills, knowledge and experience of staff to form one specialist team who now deliver fleet management and engineering technical support to both services</t>
  </si>
  <si>
    <t>Joint Supplies and Logistics Department</t>
  </si>
  <si>
    <t>Staffordshire Fire and Rescue Service</t>
  </si>
  <si>
    <t>Single provision of supplies and equipment along with a combined postal service for delivery of equipment and post across the Fire Service and Police Force within Staffordshire.</t>
  </si>
  <si>
    <t>r.bryant@staffordshirefire.gov.uk</t>
  </si>
  <si>
    <t>Staffordshire Police</t>
  </si>
  <si>
    <t>Building Control services to the District Councils that are part of the Partnership</t>
  </si>
  <si>
    <t>Coventry City Council Adult Education Service and Warwickshire County Council Adult and Community Learning Service</t>
  </si>
  <si>
    <t>Coventry City Council</t>
  </si>
  <si>
    <t>Education &amp; Learning (Adult/Schools)</t>
  </si>
  <si>
    <t>Two separate AES/ACL services from a funding and legal perspective with a shared Head of Service. MIS activity is also now joint. Other activities undertaken together include staff development; sharing good practice, cover teaching and teaching programmes when absences take place and they cannot be covered within the service where it occurs</t>
  </si>
  <si>
    <t>Warwickshire County Council</t>
  </si>
  <si>
    <t>Ashfield provide Broxtowe with a billing &amp; collection service for National Non Domestic rates</t>
  </si>
  <si>
    <t>Philip.sudlow@broxtowe.gov.uk</t>
  </si>
  <si>
    <t>Procurement SLA – Merseyside FRS and Lancashire FRS</t>
  </si>
  <si>
    <t>Merseyside Fire and Rescue Service</t>
  </si>
  <si>
    <t>Merseyside and Lancashire FRS’s have a service level agreement in place for the provision of procurement services. This agreement has a range of benefits for both services including increased resilience across the Services, a reduction in duplication, harmonised processes and procedures, collaboration on specific procurement projects and the resulting economies of scale achieved.</t>
  </si>
  <si>
    <t>Shared Audit function. Risk based to focus on areas of greatest fraud risk and impact.  Reduction in loss of public funds through fraud. Joint regional working operations. Sharing data.</t>
  </si>
  <si>
    <t>Fareham Borough Council</t>
  </si>
  <si>
    <t xml:space="preserve">The shared CCTV partnership enables all the costs to be split for monitoring and maintenance </t>
  </si>
  <si>
    <t>A choice based lettings system run by the six Gloucestershire Councils in partnership with most of the housing associations in the County.</t>
  </si>
  <si>
    <t>Gloucester City Council</t>
  </si>
  <si>
    <t>Wyre Forest District Council</t>
  </si>
  <si>
    <t>Wyre Borough Council</t>
  </si>
  <si>
    <t>The service enables the authorities to meet their statutory responsibilities as defined by the Civil Contingencies Act 2004 and other relevant legislation with reduced resources.</t>
  </si>
  <si>
    <t>Bromsgrove District Council</t>
  </si>
  <si>
    <t>Redditch Borough Council</t>
  </si>
  <si>
    <t>Revenues and Benefits Service</t>
  </si>
  <si>
    <t>Lichfield District Council</t>
  </si>
  <si>
    <t xml:space="preserve">Providing a comprehensive Building Control service across the southern region of Staffordshire  </t>
  </si>
  <si>
    <t>South Gloucestershire Council</t>
  </si>
  <si>
    <t xml:space="preserve">Hosted by Norfolk County Council, nplaw delivers a full range of public sector legal services </t>
  </si>
  <si>
    <t>Norfolk County Council</t>
  </si>
  <si>
    <t>Managing the on-street enforcement in south Essex.</t>
  </si>
  <si>
    <t>Maldon District Council</t>
  </si>
  <si>
    <t>Nuneaton and Bedworth Borough Council</t>
  </si>
  <si>
    <t xml:space="preserve">Full joint provision of the Building Control Service  </t>
  </si>
  <si>
    <t>Huntingdonshire District Council</t>
  </si>
  <si>
    <t>Sharing the back office cctv monitoring service, including joint procurement of maintenance provisions; out of hours telephone contact centre, and lone worker monitoring</t>
  </si>
  <si>
    <t>Cambridge City Council</t>
  </si>
  <si>
    <t>Arun/Chichester Print Room</t>
  </si>
  <si>
    <t>Breckland Council</t>
  </si>
  <si>
    <t>Tameside and Glossop Care Together</t>
  </si>
  <si>
    <t>Tameside Metropolitan Borough Council</t>
  </si>
  <si>
    <t>Care Together is an integrated system of health and social care, aiming to improve healthy life expectancy, reduce inequalities, reduce demand and improve financial sustainability</t>
  </si>
  <si>
    <t>London Borough of Richmond upon Thames</t>
  </si>
  <si>
    <t>London</t>
  </si>
  <si>
    <t>Emergency 'out of hours' social work service covering 'out of office' referrals, including an emergency assessment and placement service for homeless adults of behalf of the housing departments for the four boroughs.</t>
  </si>
  <si>
    <t>London Borough of Sutton</t>
  </si>
  <si>
    <t>A joint governance board oversees programmes such as the reciprocal disaster recovery management, SAP work and a shared service for public IT access in libraries.</t>
  </si>
  <si>
    <t>Hampshire County Council</t>
  </si>
  <si>
    <t>London Boroughs Pensions Shared Service</t>
  </si>
  <si>
    <t>Wandsworth London Borough Council</t>
  </si>
  <si>
    <t xml:space="preserve">The Pensions Shared Service undertakes the Local Government Pension Scheme administration functions of the 5 London boroughs from one site, allowing cross-fertilisation of skills, the sharing of knowledge, exposure to new ideas </t>
  </si>
  <si>
    <t>London Borough of Camden</t>
  </si>
  <si>
    <t>London Borough of Merton</t>
  </si>
  <si>
    <t>London Borough of Waltham Forest</t>
  </si>
  <si>
    <t>Craven District Council</t>
  </si>
  <si>
    <t>Bedfordshire Fire and Rescue Service</t>
  </si>
  <si>
    <t>Bedfordshire FRS &amp; Cambridgeshire FRS sharing strategic Operational commanders at Area Commander (AC) level, whilst maintaining the separate identity of both Authorities.  The Strategic Operational Commander (SOC) Flexible Duty System (FDS) Rota is established from BFRS and CFRS ACs.  The shared rota is designed to ensure that there will be one AC from BFRS and one from CFRS on duty at all times.</t>
  </si>
  <si>
    <t>Ian.evans@bedsfire.com</t>
  </si>
  <si>
    <t>Doncaster Council and Rotherham Council</t>
  </si>
  <si>
    <t>Doncaster Metropolitan Borough Council</t>
  </si>
  <si>
    <t>Thames Valley Fire Appliances</t>
  </si>
  <si>
    <t>Buckinghamshire &amp; Milton Keynes Fire and Rescue Service</t>
  </si>
  <si>
    <t>Buckinghamshire and Milton Keynes Fire and Rescue Service</t>
  </si>
  <si>
    <t>readr@rbfrs.co.uk</t>
  </si>
  <si>
    <t>STRATA Service Solutions Ltd</t>
  </si>
  <si>
    <t>Exeter City Council</t>
  </si>
  <si>
    <t>Strata is a stand-alone limited company which is owned and controlled equally by the three councils which shares ICT services. Strata is made up of ICT staff from each of the councils ensuring that vital experience and expertise is retained</t>
  </si>
  <si>
    <t>david.hodgson@exeter.gov.uk</t>
  </si>
  <si>
    <t>Teignbridge District Council</t>
  </si>
  <si>
    <t>West Berkshire Council</t>
  </si>
  <si>
    <t xml:space="preserve">Paul.Anstey@westberks.gov.uk </t>
  </si>
  <si>
    <t>Wokingham Borough Council</t>
  </si>
  <si>
    <t>The South West London Audit Partnership delivers the statutory internal audit service to each authority. Fraud investigations are no longer undertaken by the service, this transferred to the 5 Borough Investigations service led by Wandsworth (now the SSA)</t>
  </si>
  <si>
    <t>North East Derbyshire District Council</t>
  </si>
  <si>
    <t>A shared ICT Disaster Recovery facility based at the North East Derbyshire District Council. This facility has backup diesel generator power supplies and has a large ICT suite which is currently under utilised.</t>
  </si>
  <si>
    <t>Amber Valley Borough Council</t>
  </si>
  <si>
    <t xml:space="preserve">Shared arrangement for palliative care advice arrangements; sharing expertise between partners, improved clinical and social care provision. </t>
  </si>
  <si>
    <t xml:space="preserve">Provision of all building control services providing consistent approach to a wider group of customers, reduced support and running costs </t>
  </si>
  <si>
    <t>Oxfordshire County Council</t>
  </si>
  <si>
    <t>A virtual unitary council by entering a partnership delivering IT services with Hampshire County Council. This is underpinned by a single shared IT infrastructure delivering a common desktop, mobile services, helpdesk services, support and maintenance. Individual application specialists are retained by East Hants and Havant councils.</t>
  </si>
  <si>
    <t>East Hampshire District Council</t>
  </si>
  <si>
    <t>Havant Borough Council</t>
  </si>
  <si>
    <t>Cornwall Council</t>
  </si>
  <si>
    <t>Disposal of multiple blue light service stations and the consolidation of community safety, Fire HQ, Fire Station and workshop functions within a purpose built HQ facility to collocate with Police and Ambulance services.</t>
  </si>
  <si>
    <t xml:space="preserve">Improve road safety through enforcement and speed reduction to reduce deaths and injuries on the roads.    </t>
  </si>
  <si>
    <t>Sefton Metropolitan Borough Council</t>
  </si>
  <si>
    <t>Allerdale Borough Council</t>
  </si>
  <si>
    <t>Collaborating in the procurement and provision of legal services and support from both barristers and solicitors in order to supplement in-house provision. The consortium has also established an interactive web portal for access to all fee rates and a commissioning tool and to the detail of added value provision which includes a bookings system for an annual free training programme and training events.</t>
  </si>
  <si>
    <t>Blackpool Council</t>
  </si>
  <si>
    <t>Christchurch Borough Council</t>
  </si>
  <si>
    <t xml:space="preserve">A fully integrated service incorporating Environmental Health, Licensing and Trading Standards, developed to initiate a joint committee made up of elected members from each of the 3 partner authorities, a joint management board which advises the committee on strategic matters and a joint management team which oversees Operational deliver. </t>
  </si>
  <si>
    <t>Paul.Anstey@westberks.gov.uk</t>
  </si>
  <si>
    <t>Merseyside Fire and Rescue Authority</t>
  </si>
  <si>
    <t>The Joint Command and Control Centre brings police and fire control rooms together under one roof, enabling the emergency services to share facilities and technology; it also provides accommodation and allows the co-location of the services, joint operational planning teams and facilities to host multi agency strategic teams.</t>
  </si>
  <si>
    <t>Dudley Metropolitan Borough Council</t>
  </si>
  <si>
    <t xml:space="preserve">A joint Home Library Service which enables both authorities to realise service efficiencies jointly explore alternative, future delivery methods. </t>
  </si>
  <si>
    <t>Either depending on service</t>
  </si>
  <si>
    <t>Dartford Borough Council</t>
  </si>
  <si>
    <t xml:space="preserve">Revenues and Benefits, Anti-Fraud, Audit and Environmental Health services. The shared service process reviewed their processes resulting in improved customer experience. </t>
  </si>
  <si>
    <t>Thurrock Council</t>
  </si>
  <si>
    <t>Peterborough City Council</t>
  </si>
  <si>
    <t>Internal Audit (Shared Service Management) Shared Head of Internal Audit across authorities. Peterborough and Cambridge from January 2011. South Cambridgeshire joined July 2013.  Future proposals will explore combined teams.</t>
  </si>
  <si>
    <t>The HPSN2 supports all the boroughs, unitaries, districts and County Council schools, Fire &amp; Rescue and others. It operating on a truly co-operative model of sharing, capable of delivering a range of services including voice, data, mobile, PSN, disaster recovery, CCTV and Internet to all participants.</t>
  </si>
  <si>
    <t>Eastleigh Borough Council</t>
  </si>
  <si>
    <t>Stevenage Borough Council</t>
  </si>
  <si>
    <t>East Herts Council</t>
  </si>
  <si>
    <t xml:space="preserve">The shared service delivers IT, Print and Design services to both Councils.  </t>
  </si>
  <si>
    <t>Fire and Rescue Indemnity Company (FRIC)</t>
  </si>
  <si>
    <t xml:space="preserve">Essex Fire and Rescue Authority </t>
  </si>
  <si>
    <t>gavin.chambers@bedsfire.com</t>
  </si>
  <si>
    <t>Shared in-house legal provision</t>
  </si>
  <si>
    <t xml:space="preserve">The Public Realm Agreement provides a collaborative approach to the maintenance of the Public Realm in Lancashire. </t>
  </si>
  <si>
    <t>Lancaster City Council</t>
  </si>
  <si>
    <t xml:space="preserve">Managing and conserving marine resources; enforcing regulations; protecting the environment. </t>
  </si>
  <si>
    <t>All existing Richmond staff were TUPE’d over to the Merton. The partnership has been able to realise savings target, but also provide a more comprehensive and resilient service to customers in both boroughs. It has also opened up significantly more opportunities for reg services staff to broaden their professional knowledge and experience.</t>
  </si>
  <si>
    <t>Cannock Chase District Council</t>
  </si>
  <si>
    <t>Southampton City Council</t>
  </si>
  <si>
    <t>Fully integrated and flexible service. Shared Head of Legal. Shared costs plus significant increase in resilience for Fareham BC</t>
  </si>
  <si>
    <t>ICT Strategic Partnership (Stratford-upon-Avon/South Staffordshire Council)</t>
  </si>
  <si>
    <t>J.bhogal@sstaffs.gov.uk</t>
  </si>
  <si>
    <t>Loxley House DWP co-location</t>
  </si>
  <si>
    <t>Nottingham City Council</t>
  </si>
  <si>
    <t>Shared HR Service</t>
  </si>
  <si>
    <t>Buckinghamshire CC</t>
  </si>
  <si>
    <t>Buckinghamshire County Council</t>
  </si>
  <si>
    <t>Fully shared HR service delivering all transactional and professional services including OD. Benefits include enhanced resilience, enhanced efficiencies</t>
  </si>
  <si>
    <t>London Borough of Harrow</t>
  </si>
  <si>
    <t>Shared Occupational Health Service</t>
  </si>
  <si>
    <t>A single provision of occupational health to fire and police staff which has improved the quality and range of services available to staff.</t>
  </si>
  <si>
    <t>Police</t>
  </si>
  <si>
    <t>Shared HR employee database, payroll system and payroll service</t>
  </si>
  <si>
    <t>Harrow Council</t>
  </si>
  <si>
    <t>Sorby House Community Hub</t>
  </si>
  <si>
    <t>Sheffield City Council</t>
  </si>
  <si>
    <t>Sorby House Community Hub MAST Team co-located with Local Authority protection and care services, leading to streamlined integration between services.</t>
  </si>
  <si>
    <t>South London Legal Partnership (SLLP)</t>
  </si>
  <si>
    <t xml:space="preserve">This service has since expanded to include Sutton, Kingston and Achieving for Children (the joint children’s service for Richmond and Kingston).  Service benefits have included large cost savings, greater resilience, transparency of legal costs, and increased client satisfaction. Video conferencing has been introduced to reduce costs in travelling time saving approx £400 per conference. </t>
  </si>
  <si>
    <t xml:space="preserve">Dorset Councils Partnership is a politically led partnership of equals across three sovereign councils. Served by a combined organisation and managed by a single senior management team, it focuses on retaining and improving customer services, meeting the changing needs of our residents using the best technology. The Partnership provides the opportunity to enhance our ability to influence the Dorset growth agenda, strengthening each council’s voice locally and nationally.   </t>
  </si>
  <si>
    <t>Shared delivery of archaeology service, protecting and preserving heritage, sharing information on culture. Shared overheads and staffing costs.</t>
  </si>
  <si>
    <t>London Borough of Bexley</t>
  </si>
  <si>
    <t>Bexley Council</t>
  </si>
  <si>
    <t>London Borough of Bromley</t>
  </si>
  <si>
    <t xml:space="preserve">South Tyne and Wear Waste Management began working together to reduce reliance on landfill for waste generated by over 624,000 residents, improving recycling through the delivery of an extensive community education and engagement programme designed to encourage sustainable waste management in every household.  Through a joint partnership team, back office functions and data reporting across all partners are now harmonised, and the team provides all Waste Disposal Authority functions on behalf of the partner councils, including joint procurements exercises and contract management functions. </t>
  </si>
  <si>
    <t>Sharing of regional transport arrangements particularly to Schools and Hospitals. Main benefits are financial, sharing costs and overheads, also reduced carbon emissions from reduced number of vehicles and journeys.</t>
  </si>
  <si>
    <t>Single Service for Revenues and Benefits hosted by Blackpool, delivering single processes, same IT systems and unified/aligned policies where possible. Ongoing savings in joint procurement of supplies and services, staffing efficiencies etc.</t>
  </si>
  <si>
    <t>Borough of Poole</t>
  </si>
  <si>
    <t xml:space="preserve">Delivering resilient, accessible, cost effective and innovative revenues and benefit services for the taxpayer.  </t>
  </si>
  <si>
    <t>King's Lynn &amp; West Norfolk Borough Council</t>
  </si>
  <si>
    <t>King's Lynn and West Norfolk Borough Council</t>
  </si>
  <si>
    <t>The provision of a Revenues and Benefits service and associated Customer Services. Financial savings will be made from reduced IT costs and shared management/specialist staffing.</t>
  </si>
  <si>
    <t>North Norfolk District Council</t>
  </si>
  <si>
    <t>Devon County Council</t>
  </si>
  <si>
    <t>Somerset County Council</t>
  </si>
  <si>
    <t>Rother District Council</t>
  </si>
  <si>
    <t xml:space="preserve">Shared Environmental Health Services between Rother and Wealden District Councils  when WDC staff transferred to RDC. The service operates from two offices at Bexhill and Hailsham. Savings have come through increased efficiency. There have been on-going savings. The partnership is being extended until 2022. </t>
  </si>
  <si>
    <t>Wealden District Council</t>
  </si>
  <si>
    <t>Shared Coastal Defence Management Team providing an effective and co-ordinated coastal defence management service that reduces the risk of coastal flooding and erosion to people, the developed and natural environment by encouraging the provision of technically, environmentally and economically sustainable coastal defence and protection measures. </t>
  </si>
  <si>
    <t>Portsmouth City Council</t>
  </si>
  <si>
    <t>Delivers modern, high quality assurance services to the partner authorities, resulting in significant cost savings, working efficiencies and shared learning, and improved customer satisfaction.</t>
  </si>
  <si>
    <t>Chiltern District Council</t>
  </si>
  <si>
    <t xml:space="preserve">Managing the joint waste contract with a single client side team and customer services arrangements. The client side team also includes South Bucks DC which has a separate waste contract with a different provider. </t>
  </si>
  <si>
    <t>The catalyst, coordinator and commissioner of interventions in respect of community safety services. These are characterized by longer term crime reduction, reassurance and problem solving and include: Anti-Social Behaviour, Domestic Violence, Offender Management, Management of the public CCTV system, Police/Council budget management, Police Safer Neighbourhood Teams, Safer Parks Team, Emergency Planning Most commissioning is on behalf of the Council and the Police. Key among outcomes are: Total crime down 37.4% and Fear of crime reduced significantly over all major crime types (over 4 biennial Ipsos MORI surveys)</t>
  </si>
  <si>
    <t>Mid Sussex District Council</t>
  </si>
  <si>
    <t>CenSus is a shared service partnership to deliver revenue collection and benefit administration.</t>
  </si>
  <si>
    <t>Adur District Council</t>
  </si>
  <si>
    <t>Creation of a shared staffing structure, moving towards a unified staff group over two years. Initially the focus is on merging staffing structures. In the longer term there will be opportunities for further savings, for example getting better deals from suppliers. The single workforce serving both councils will be the biggest staff group in London local government, which will enable us to retain quality, specialisms and expertise which are more sustainable in a larger organization.</t>
  </si>
  <si>
    <t xml:space="preserve">Collaborative arrangement for the provision of motor vehicle parts and associated services for fleet vehicles including lorries, van, cars, heavy plant and specialist local authority vehicles. Also includes storage and delivery.     Reduced vehicle downtime.    </t>
  </si>
  <si>
    <t xml:space="preserve">EPiC was established in 2007 to deliver savings through smarter procurement. EPiC has a savings target of 4% for 2010/11. To date EPiC has exceeded targets set. The membership has now been expanded </t>
  </si>
  <si>
    <t>Cumbria County Council</t>
  </si>
  <si>
    <t>Carlisle City Council</t>
  </si>
  <si>
    <t>Eden District Council</t>
  </si>
  <si>
    <t>Daventry District Council</t>
  </si>
  <si>
    <t>Cambridgeshire County Council</t>
  </si>
  <si>
    <t>Cambridgeshire Public Sector Network is a shared services contract for provision of a communications network and associated services. It provides Wide and Local Area Networks, Telephony and Security Infrastructure Services. The procurement phase now complete</t>
  </si>
  <si>
    <t>Plymouth City Council</t>
  </si>
  <si>
    <t xml:space="preserve">Julie.Cook@deltservices.co.uk </t>
  </si>
  <si>
    <t>Dover District Council</t>
  </si>
  <si>
    <t xml:space="preserve">The shared service seeks to deliver cost efficiencies in collection systems; increase the rate of recycling; facilitate the development of processing facilities within the East Kent area; and remove the ‘distorting effect of the recycling credit mechanism’.  </t>
  </si>
  <si>
    <t>Joint delivery of emergency planning and business continuity functions.</t>
  </si>
  <si>
    <t>Sussex Control Centre</t>
  </si>
  <si>
    <t>East Sussex County Council</t>
  </si>
  <si>
    <t>Wychavon District Council</t>
  </si>
  <si>
    <t>Blue Light Collaboration (Shared Estates)</t>
  </si>
  <si>
    <t>Suffolk Fire and Rescue Service</t>
  </si>
  <si>
    <t>Suffolk Fire and Rescue</t>
  </si>
  <si>
    <t xml:space="preserve">Suffolk Fire and Rescue Service (SFRS), Suffolk Constabulary and the East of England Ambulance Service have established a shared estates programme to improve interoperability, reduce the number of public sector buildings, improve community presence, modernise facilities in the community for staff and residents, reduce revenue costs, and avoid outstanding maintenance works. SFRS currently shares eight stations with Suffolk Constabulary and a further four with the East of England Ambulance Service. Plans are at an advanced stage to share a further seven stations with emergency services partners. This will bring the number of shared fire stations to 19 out of 35.
 The projected savings, for partners, over the next 20 years is forecasted to be £12,110,020.
</t>
  </si>
  <si>
    <t>Dave.pedersen@suffolk.gov.uk</t>
  </si>
  <si>
    <t>Thames Valley Fire Control Service</t>
  </si>
  <si>
    <t>Royal Berkshire Fire and Rescue Service</t>
  </si>
  <si>
    <t>Prior to the implementation of the Thames Valley Fire Control Service each fire authority had its own stand-alone control room. The three Fire and Rescue Authorities worked together to implement a single joint control room function based in Calcot, Berkshire, with a secondary Control function in Kidlington. The projected savings total £13.733 million  by the end of 2024-25</t>
  </si>
  <si>
    <t>matt.carlile@oxfordshire.gov.uk</t>
  </si>
  <si>
    <t xml:space="preserve">East Hampshire District Council </t>
  </si>
  <si>
    <t>South Oxfordshire District Council</t>
  </si>
  <si>
    <t>Five district councils which are geographically far flung (in Hampshire, Oxfordshire and Somerset) have jointly procured via outsourcing a range of corporate services, a mixture of frontline and support services. In parallel with the joint procurement, the five councils are creating a single shared client team to manage the contracts. The benefits are: improved service standards, much-needed service investment, greater service resilience, access to specialist services, simplification and harmonisation of policies and procedures; guaranteed £40m net financial savings across all 5 councils over the 9 years, with the option to make additional savings of over £100m through transformation and innovation business cases.</t>
  </si>
  <si>
    <t>Staffordshire Moorlands District Council</t>
  </si>
  <si>
    <t>A strategic alliance under the management of a single Chief Executive Officer providing a shared approach to the delivery of key services and customer outcomes. A Joint Chief Executive and shared management team are in place and embedded. All services have now been joined together into 'One Team' with joined systems. Job tiers, job families and grades have been standardised across all teams and new job descriptions for all. A Co location programme has established hubs for each team in one location and work is underway to develop the values and culture.  </t>
  </si>
  <si>
    <t>The LINK is a consortium for the joint procurement and operation of best value ICT services. It encourages the participation of all public services organisations in Sussex and the immediate proximity. Governed by its stakeholders and managed on their behalf by a Consortium Client team, the Link delivers cost savings through aggregation, sharing costs and driving better collaboration. Through its procured suppliers, the Link portfolio currently includes WAN, LAN and other network services, and Telephony, Contact Centre and Unified Communications services. Further services are planned to support stakeholder requirements.</t>
  </si>
  <si>
    <t>mark.potter@eastsussex.gov.uk</t>
  </si>
  <si>
    <t>Brighton and Hove City Council</t>
  </si>
  <si>
    <t>Preston City Council</t>
  </si>
  <si>
    <t xml:space="preserve">Revenues and benefits functions at Preston and Lancaster City Councils.  It has saved in the region of £4.3M since it started in July 2011.  Many improvements have been achieved including collection rates and benefit application processing time. </t>
  </si>
  <si>
    <t xml:space="preserve">The success of the new arrangements will be measured by its ability: to save money for local taxpayer, to generate possibilities of further saving maintain front line resilience; to deliver better services to the public, particularly in the sharing of specialist teams, to consider the rationalisation of office space and assets to collaborate on more efficient purchasing and procurement and politically and economically viable, to move towards a single service delivery unit to support the Authorities and deliver or commission their services  </t>
  </si>
  <si>
    <t>London Borough of Croydon</t>
  </si>
  <si>
    <t>Croydon Council</t>
  </si>
  <si>
    <t>The partnership is collaborating across borough and political boundaries on the commissioning of good quality SEN and LAC placements that deliver the best outcomes for our children and young people in an efficient way. So far the boroughs have saved over £4million in cashable and cost avoidance savings, an average return on investment of over 2000% and delivered a fundamental change in the way our boroughs commission SEN placements, through introducing an integrated commissioning solution, enabling our boroughs to effectively undertake outcomes based commissioning for SEN placements, which is compliant with the Children and Families Act 2014 &amp; The Public Contract Regulations 2015. The partnership is now collaborating on the commissioning of LAC placements using the proven blueprint of the SEN project.</t>
  </si>
  <si>
    <t>London Borough of Lewisham</t>
  </si>
  <si>
    <t>West Midlands Fire Authority</t>
  </si>
  <si>
    <t>West Midlands Fire Service</t>
  </si>
  <si>
    <t>The joint service provides a fire control function to two fire and rescue service covering Staffordshire and the West Midlands. It capitalised on existing technology in use within West Midlands and has provided a more cost effective service than previously employed within the separate organisations.</t>
  </si>
  <si>
    <t>An house legal service provider within the local authorities. Delivering legal services directly to the authorities, its members and officers. We also procure external legal support where appropriate. Provide advice on governance and decision making to all areas of the authorities and some related organizations e.g. schools. The range of work covered includes: elections, major schemes, regeneration projects, licensing, prosecutions, personal injury claims, employment matters, education, housing, environmental health, contracts, property, highways, planning, corporate manslaughter etc. The Association of West Yorkshire Authorities has agreed to start sharing services across a wide range of areas including, Human Resources, Legal Services, Regulatory Services and Transport.  Savings of £1.6m are expected from legal services.</t>
  </si>
  <si>
    <t>City of York Council</t>
  </si>
  <si>
    <t>North West Fire Control</t>
  </si>
  <si>
    <t>Cheshire Fire Authority</t>
  </si>
  <si>
    <t xml:space="preserve">NW Fire Control provides an emergency call handling facility across 4 North West Fire Services, handling over 110,000 calls per year. It utilises the latest technology therefore improving the accuracy of mobilisations and provides a more resilient solution,  whilst delivering significant efficiency savings. </t>
  </si>
  <si>
    <t>k.mattinson@lancsfirerescue.org.uk</t>
  </si>
  <si>
    <t>Hampshire Constabulary Co-location</t>
  </si>
  <si>
    <t>Hampshire Constabulary co-locating with council staff</t>
  </si>
  <si>
    <t>tom.southall@portsmouthcc.gov.uk</t>
  </si>
  <si>
    <t>Coventry, Solihull and Warwickshire shared procurement service</t>
  </si>
  <si>
    <t>As the upper tier authorities, Coventry, Solihull and Warwickshire have a shared procurement strategy and savings plan. Where specifications can be agreed, contracts are let by one category manager in one authority on behalf of the other participating authorities. Many areas of procurement e.g. market intelligence, good practice, legal developments, training and key issues are shared to improve efficiency and effectiveness in all authorities. There is a shared e-tendering platform - CSWJETS which is used by all the Warwickshire District Councils giving potential bidders single sign on for tender opportunities for the sub region.</t>
  </si>
  <si>
    <t>Solihull Metropolitan Borough Council</t>
  </si>
  <si>
    <t>Taunton Deane Borough Council and West Somerset Council Joint Management and Shared Services Partnership    </t>
  </si>
  <si>
    <t>Taunton Deane Borough Council</t>
  </si>
  <si>
    <t xml:space="preserve">Single Joint Chief Executive and Senior Management team as well as shared services between the two councils.   Both Councils however remain as independent sovereign councils. Estimated Savings: £1.8m per year. </t>
  </si>
  <si>
    <t>Achieving for Children (AfC) is a Community Interest Company wholly owned by the London Borough of Richmond and Royal Borough of Kingston and commissioned to provide the full range of children’s services across both boroughs. In addition, AfC provides consultancy support to a number of local authorities across the country, on areas such as safeguarding, early years and school improvement. The benefits have included savings of c.£6m over three years, and service improvement (for example, Kingston becoming one of the first areas in the country to jump two grades from ‘inadequate’ to ‘good’ in a single Ofsted inspection).    </t>
  </si>
  <si>
    <t>Lewis.Ducket@cpbs.com</t>
  </si>
  <si>
    <t>PAE 2010 was established in September 2009 to address the strategic issues that lead to inefficiencies and unnecessary costs to public bodies. The programme focuses on resource scarcity, fragmented markets and duplication of effort within the context of increasing demand for public services. PAE 2010 seeks to establish a collaborative approach to category management, procurement and supplier relationship development across the Essex public sector.</t>
  </si>
  <si>
    <t>sarah.gobey@adur-worthing.gov.uk</t>
  </si>
  <si>
    <t>Bromsgrove District and Redditch Borough Councils began sharing its services in 2010, with a shared Chief Executive and Management team, since then, the majority of remaining services have been shared from management to front line services. The annual saving for both authorities is £2.75 million. During this transition we have also been implementing a Transformation programme throughout. An example of our improved service, is that originally if a citizen of Redditch presented with a housing need, they went on the housing list and would, if suitable have an appointment with a housing officer within a few weeks. Currently, if a citizen of Redditch presents they meet with a housing officer, their needs are understood and options are explored, including our housing stock, private rented, moving in with family, social housing etc. This way of working removes a lot of waste from our processes so is more valuable in terms of how our organisation works and also far more beneficial to our customers.</t>
  </si>
  <si>
    <t>Suffolk Coastal District Council / Waveney District Council</t>
  </si>
  <si>
    <t>Bath &amp; North East Somerset Council</t>
  </si>
  <si>
    <t>Bath and North East Somerset Council</t>
  </si>
  <si>
    <t>The West of England partnership is a long standing arrangement between 4 west of England councils. They are currently working on securing funding for joint major and local transport schemes up to 2026. They have a number of partnerships</t>
  </si>
  <si>
    <t>London Borough of Ealing</t>
  </si>
  <si>
    <t>Ealing Council</t>
  </si>
  <si>
    <t>London Borough of Barnet</t>
  </si>
  <si>
    <t>London Borough of Hounslow</t>
  </si>
  <si>
    <t>STAR Procurement</t>
  </si>
  <si>
    <t>Worcestershire County Council</t>
  </si>
  <si>
    <t>Public sector joint property vehicle to jointly manage estate and property services</t>
  </si>
  <si>
    <t>Forest Heath District Council and St Edmundsbury Borough Council</t>
  </si>
  <si>
    <t xml:space="preserve">Liz.barnard@westsuffolk.gov.uk </t>
  </si>
  <si>
    <t xml:space="preserve">A Revenues and Benefits partnership collecting over £500 million and paying benefits of over £250 million. The partnership has achieved efficiencies of over £2.5 million shared by the partners and provides excellent back office services for residents  </t>
  </si>
  <si>
    <t>Cambridgeshire County Council, Milton Keynes Council, Northamptonshire County Council</t>
  </si>
  <si>
    <t>Waste Disposal – incineration with electricity and heat recovery</t>
  </si>
  <si>
    <t>Coventry City Council &amp; Solihull Metropolitan Borough Council</t>
  </si>
  <si>
    <t>Coventry and Solihull, jointly own Coventry and Solihull Waste Disposal Company (CSDWC), originally established in 1994 as a Local Authority Waste Disposal Company (LAWDC). Since 2008/09, CSWDC has continued to act commercially and as recycling tonnages for Coventry and Solihull have increased, spare capacity in the incinerator has been sold to Warwickshire County Council (now a junior shareholder), Leicestershire County Council, and Variety of smaller contracts with both public and private sector organisations. Electricity is exported to the National Grid and Heat is used in the City’s district heating network.</t>
  </si>
  <si>
    <t>Phil.helm@coventry.gov.uk</t>
  </si>
  <si>
    <t>Blaby District Council</t>
  </si>
  <si>
    <t>Medway Council</t>
  </si>
  <si>
    <t>West Sussex County Council</t>
  </si>
  <si>
    <t>National Prepaid Cards Network</t>
  </si>
  <si>
    <t>A national network set up to research and share best practice in the use of prepaid cards to deliver direct payments. Councils using the cards report savings 5%-10%of their direct payments budget and improved safeguarding through more effective and timely monitoring. the network is free of charge to public sector members.</t>
  </si>
  <si>
    <t>Misc</t>
  </si>
  <si>
    <t xml:space="preserve">YORhub is a range of Procurement solutions allowing public sector organisations to access construction contractors and consultants. The frameworks (YORbuild, YORcivil &amp; YORconsult) deliver better outcomes for reduced cost. </t>
  </si>
  <si>
    <t>It is too early in the project to be able to provide a savings figure</t>
  </si>
  <si>
    <t>Crawley Borough Council</t>
  </si>
  <si>
    <t>Integrated Fleet Function</t>
  </si>
  <si>
    <t xml:space="preserve">In April 2016, a single fleet operation for WSCC was formed by merging the Fire and Rescue Fleet with the County Council Fleet into a single operation. This has delivered a range of cashable and non-cashable efficiencies to the whole of the WSCC. For instance the mobile engineers employed to maintain Fire Engines are now able to respond to school minibuses and other WSCC vehicles which has saved money and reduced down time. Benefits have also been gained by adopting similar procurement strategies with the same chassis being used on the school minibuses and new fire and rescue vehicles. </t>
  </si>
  <si>
    <t>Supporting Vulnerable Members of the Community</t>
  </si>
  <si>
    <t>This is not a collaboration to save money</t>
  </si>
  <si>
    <t>Since January 2017 West Sussex Fire and Rescue and West Sussex County Council have been developing a co-ordination working group to look at operations across council services to enable vulnerable individuals to remain safe in their homes.  The Group which includes representatives from Libraries, Public Health, Trading Standards, Fire, Children and Adult services, will develop a pro-active and improved integrated support service to ensure efficient and economic use of resources across the services to improve our offer to local residents.</t>
  </si>
  <si>
    <t>Public Protection Services</t>
  </si>
  <si>
    <t>West Sussex Fire &amp; Rescue Service and Trading Standards were placed in a single Public Protection directorate under one management team in 2014 to foster more effective joint working, and have since collaborated on a range of projects to ensure the safety of vulnerable people and communities across West Sussex. These include the cross-training of officers in each service; undertaking joint visits to high risk premises storing explosives/fireworks; and jointly identifying vulnerable residents at risk of scams through Home Safety Visits and other community work.</t>
  </si>
  <si>
    <t xml:space="preserve">“What If” has four key work streams: Youth and young adults, Community Resilience, Business Resilience and Personal health and wellbeing. Each element has a combined objective of creating stronger, safer and more resilient communities. </t>
  </si>
  <si>
    <t>West Yorkshire Fire and West Yorkshire Police Co-location</t>
  </si>
  <si>
    <t>West Yorkshire Fire and Rescue Service, West Yorkshire Police</t>
  </si>
  <si>
    <t>West Yorkshire Fire and Rescue Service</t>
  </si>
  <si>
    <t xml:space="preserve">It is too early in the project to be able to provide a savings figure </t>
  </si>
  <si>
    <t>West Yorkshire Fire and Rescue Service and West Yorkshire Police have entered into a collaborative co-locating scheme that is currently in-place at both Pontefract and Castleford Fire Stations in the Wakefield area. Killingbeck Fire Station in Leeds is also scheduled to be co-located within this scheme. All Fire Stations have Fire and Rescue staff and resources and Neighbourhood Policing Teams based with the building. This scheme is seeing further development in closer working and operability (Joint Emergency Services Interoperability Programme - JESIP) principles to which all emergency services strive to. The scheme whilst being of obvious benefit to both organisations will also inevitably be of great benefit to the local communities. Both organisations are committed to developing collaborative closer working in the future.</t>
  </si>
  <si>
    <t>Toby.May01@westyorksfire.gov.uk</t>
  </si>
  <si>
    <t>West Yorkshire Tri Service Collaboration Board</t>
  </si>
  <si>
    <t>West Yorkshire Fire and Rescue Authority, Office of the Police and Crime Commissioner for West Yorkshire, Yorkshire Ambulance Trust</t>
  </si>
  <si>
    <t>West Yorkshire region has committed to bringing all Emergency Service Trust together within a formal Tri Service Collaboration Board (TCB) governance and framework to progress and drive collaboration. The programme will be initially looking at reviewing support functions within each organisation and in-turn what scope there is to collaborate and enhance all organisations service delivery efficiency and effectiveness. The immediate aspiration of the programme is to establish robust business cases through the delivery of proven models. This has led to the formulation of a dedicated Collaboration Team with representation from all organisations involved. The role of the team is to progress areas that will drive closer working and collaboration. This work will be regulated and collated through a joint project based programme reporting directly through the TCB which consist of executive representatives from each organisation.</t>
  </si>
  <si>
    <t xml:space="preserve">
Joint committee</t>
  </si>
  <si>
    <t>Bassetlaw District Council</t>
  </si>
  <si>
    <t xml:space="preserve">Lancashire County Council </t>
  </si>
  <si>
    <t xml:space="preserve">The Better Care Fund (BCF) provides an opportunity to transform local services so that people are provided with better integrated care and support. The BCF supports the aim of providing people with the right care, in the right place, at the right time, including a significant expansion of care in community settings. The aims are also to improve the customer experience and ensure that there is no duplication of services. Health and social care services identified to support the BCF aims are incorporated in a section 256 which facilitates a pooled budget managed by Lancashire County Council.  </t>
  </si>
  <si>
    <t>Community Services between Bromsgrove and Redditch have been shared since 2012 to gain financial savings while still maintaining a quality service.</t>
  </si>
  <si>
    <t>East Riding of Yorkshire CCG</t>
  </si>
  <si>
    <t>Partnership to deliver community mental health services to young people in the region. Provides health assessments and interventions. Improved services to vulnerable young people.</t>
  </si>
  <si>
    <t>All financial targets have so far been achieved. The main aim was not financial benefit but a more resilient service and this has been achieved. The service has provided a more secure environment for our customers and has help the group to compete for work with the private sector service suppliers.</t>
  </si>
  <si>
    <t>Co-responding partnership</t>
  </si>
  <si>
    <t>Equal Partners</t>
  </si>
  <si>
    <t>South Central</t>
  </si>
  <si>
    <t>The partnership involves suitably qualified Fire and Rescue personnel responding to time critical emergency medical calls on behalf of the ambulance service with the objective of improving clinical outcomes for patients. Ambulance personnel are always mobilised at the same time however on occasions Fire personnel will be closer and able to deliver life saving care earlier than would normally have been possible.
A number of different models of response are currently being trialled in Berkshire involving single crewed cars, officers and fully crewed fire engines.</t>
  </si>
  <si>
    <t>Ambulance Service</t>
  </si>
  <si>
    <t>South Norfolk Council</t>
  </si>
  <si>
    <t xml:space="preserve">The Service Manager at GBC has overall management of the Revs and Bens teams at both authorities and the Local Taxation Manager at TMBC manages the Revenues team at both authorities. Originally implemented in 2009 it evolved to include the Service Manager role in 2014. Outcomes have included financial savings, increased resilience in both areas and sharing of knowledge.  </t>
  </si>
  <si>
    <t>Resilience and lower costs than when originally delivered by individual organisations</t>
  </si>
  <si>
    <t>Harborough District Council</t>
  </si>
  <si>
    <t>Leicestershire County Council (Rutland responsible for sign off)</t>
  </si>
  <si>
    <t xml:space="preserve">The Dorset Waste Partnership (DWP) was launched in April 2011, bringing together seven Dorset councils in an equal partnership to provide waste, recycling and street cleaning services on the partners' behalf. The DWP is overseen by the Dorset Waste Partnership Joint Committee, which consists of two councillors from each partner council, each with an equal vote. By working together, sharing resources and providing services across boundaries, we can provide high quality services more efficiently and effectively. </t>
  </si>
  <si>
    <t>West Sussex Partnership</t>
  </si>
  <si>
    <t>West Sussex County Council has formed a long term partnership with Capita, to provide a range of support services. This includes areas such as payroll, pensions, ICT, administration, accounts payable, procurement, and financial services. The partnership is for 10 years and has delivered significant savings to the public purse. As a fully integrated part of West Sussex County Council, West Sussex Fire and Rescue enjoys the benefits of this partnership in delivered efficient and effective services. This allows more money and resource to be focused on front line service delivery</t>
  </si>
  <si>
    <t xml:space="preserve">The Eastern Internal Audit Services Group, delegate under section 111 and 113 of the Local Government Act 1972 the provision of internal audit services to South Norfolk Council. This arrangement has been in place since 2003, is regularly reviewed for value of money and has a proven track record of providing a high quality service. The role of the Head of Internal Audit is provided by South Norfolk Council and the resources to undertake the audit work provided by an external contractor.  </t>
  </si>
  <si>
    <t xml:space="preserve">scarey@s-norfolk.gov.uk </t>
  </si>
  <si>
    <t>Breckland District Council</t>
  </si>
  <si>
    <t xml:space="preserve">The purpose of the Essex Online Partnership (EOLP) is to share knowledge, resource and services to provide technology solutions which support the business needs of each partner organisation and reduce the cost of their technology. The partnership is prime placed in helping organisations to understand and adapt their services to ensure they continue to meet customer needs. EOLP also serves to enable networking between colleagues in support of both EOLP and other partner to partner matters. </t>
  </si>
  <si>
    <t>Essex County Council</t>
  </si>
  <si>
    <t>Merged estates provision</t>
  </si>
  <si>
    <t>Wandsworth Borough Council</t>
  </si>
  <si>
    <t>Fraud – the South West London Fraud Partnership</t>
  </si>
  <si>
    <t>Thurrock GIS</t>
  </si>
  <si>
    <t xml:space="preserve">Shared GIS Service that has now been Operational for 2 years.  </t>
  </si>
  <si>
    <t>Gloucestershire County Council</t>
  </si>
  <si>
    <t>Initially just between Stroud and Gloucester City, the audit and assurance partnership has now included Gloucestershire County, and aims to deliver internal audit and risk assurance services for the three authorities. The aims were resilience of the service and reduced management costs.</t>
  </si>
  <si>
    <t>The partnership aims to deliver building control services across both authority areas, to improve the customer experience and maintain resilience in our services. While no savings were specifically attached to this initial stage, it is hoped that the partnership will be a testing ground, and will expand to wider planning services and other partners.</t>
  </si>
  <si>
    <t xml:space="preserve">Medway Council acts as the host council whereby all Gravesham staff have TUPE transferred to Medway Council. The full shared service commenced on 1 December 2015 and as such, full financial benefits have yet to be realised. It is anticipated that the shared service with a revised structure will realise savings for both authorities which will cover the reduction in government grant following the introduction of the Single Fraud Investigation Service (SFIS) as well as providing resilience across the two authorities.  </t>
  </si>
  <si>
    <t>The IT Manager employed by Gravesham Borough Council is shared by the two partners on a 50:50 basis. Outcomes of the arrangement have been financial savings for both authorities, increased resilience and sharing of common working practices, skills and knowledge.</t>
  </si>
  <si>
    <t xml:space="preserve">Somerset County Council </t>
  </si>
  <si>
    <t xml:space="preserve">Bristol City Council </t>
  </si>
  <si>
    <t>Barking and Dagenham London Borough Council</t>
  </si>
  <si>
    <t>Leicestershire Safeguarding Adults Board</t>
  </si>
  <si>
    <t>Leicestershire Safeguarding Children Board</t>
  </si>
  <si>
    <t>Mid-Kent Services</t>
  </si>
  <si>
    <t>Maidstone Borough Council</t>
  </si>
  <si>
    <t xml:space="preserve">The Multi-Agency Data Exchange (MADE) collects and processes community safety data on behalf of the partner agencies responsible for working towards a Lancashire that is a safe place to grow, live and work. It provides a single solution for access to community safety data, analysis and visualisation across the county. Sharing of data is essential for partnership working to be effective. Through its dedicated website MADE enables strategic planning across the county and in each locality, and it facilitates the targeting of resources and evaluation of interventions.  </t>
  </si>
  <si>
    <t>Redcar and Cleveland Council</t>
  </si>
  <si>
    <t>The shared back office services initiative between North Lincolnshire council and North East Lincolnshire council incorporates HR, Audit/Risk/Insurance, ICT, Accountancy and Legal and has grown out of the need to provide efficient and effective support services at minimum cost in order to protect frontline services. The shared services are planned to begin on 1 April 2016. Joint savings are envisaged of approximately £1.2m per annum with cumulative savings of £12.6m over a 10 year period.</t>
  </si>
  <si>
    <t>Havering London Borough Council</t>
  </si>
  <si>
    <t>Havering and Newham councils have brought together 21 separate support services, including HR, payroll, ICT, legal services and asset management, and 1,350 staff together, saving over £40million (2014-2019) and helping to protect both councils' frontline services for residents. Bexley Council have also joined oneSource as a partner to provide financial services, adding a further £1.7m of savings. The collaboration is: Increasing operational efficiency, reducing costs, providing resilience and flexibility, building on best practice service delivery, making savings through sharing expertise. The partners see oneSource as a model for public sector shared services in the future and hope to attract more partners and customers.</t>
  </si>
  <si>
    <t xml:space="preserve">Orbis Public Law will be an ambitious regional partnership between the legal departments of Brighton &amp; Hove City Council, East Sussex County Council, Surrey County Council and West Sussex County Council. The partnership will develop into a single, resilient, sustainable cost effective legal service with a public service ethos. It will have the capability to grow into a recognised regional brand by providing high quality, value for money, responsive legal advice across a full range of public sector specialisms, serving not only the four constituent authorities but the wider public sector. Estimated 10% savings within 3 years.  </t>
  </si>
  <si>
    <t>Out of hours emergency cover</t>
  </si>
  <si>
    <t>Out of Hours Emergency Duty Team (Children's)  </t>
  </si>
  <si>
    <t xml:space="preserve">Peninsula Pensions provides pensions administration services in respect of the Devon and Somerset Local Government Pension Schemes, Fire Authority Pension scheme and Police Pension schemes to Members, pensioners and employers within the geographic area. The Service provides improved outputs to scheme members, pensioners and employers, through active use of technology, on an efficient and effective basis.  </t>
  </si>
  <si>
    <t>London Borough of Sutton Pensions Administration Service</t>
  </si>
  <si>
    <t xml:space="preserve">Pensions administration service, not fund management. Shared management, career enhancement, resilient service.  </t>
  </si>
  <si>
    <t>Bolton Metropolitan Borough Council</t>
  </si>
  <si>
    <t>Cheshire West and Chester Council</t>
  </si>
  <si>
    <t>Partnership to deliver private sector housing services including disabled facilities grants and empty properties work.</t>
  </si>
  <si>
    <t xml:space="preserve">Herefordshire Council </t>
  </si>
  <si>
    <t>Gateshead Borough Council</t>
  </si>
  <si>
    <t xml:space="preserve">Carers Federation have held the contract for the NHS Complaints Advocacy Service in the North East since 1 April 2013. The service was retendered and the same provider was awarded the contract for 2017/18. The contract is a collaboration of 10 regional authorities led by Gateshead. The service provides self help information and advice and a direct advocacy service to people wishing to complain about NHS services they have received. A regional approach gives consistency of service to the user and provides savings to authorities through economies of scale. </t>
  </si>
  <si>
    <t>Wycombe District Council</t>
  </si>
  <si>
    <t>All Age Contraception and Sexual Health services delivered by Blackpool Teaching Hospitals across the 12 Lancashire districts. Share premises with Blackpool Council. Young Peoples Contraception and Sexual Health services delivered across the 12 Lancashire districts by Lancashire Care Foundation Trust and Brook.  Share premises with Blackpool and BwD Councils. Memorandum of understanding for the payment of tariff for Lancashire residents attending BwD Council who pay by block arrangements rather than tariff.  Level 2 Sexual Health Services – 4 sites in Lancaster, shared by various GPs  </t>
  </si>
  <si>
    <t>A Legal Shared Services partnership</t>
  </si>
  <si>
    <t>Shared Director of Children's Services</t>
  </si>
  <si>
    <t>Agreement with Blackburn with Darwen Council for the Blackburn With Darwen Director of Children's Services to simultaneously serve as Director of Children's Services for Blackburn with Darwen and Lancashire County Councils.</t>
  </si>
  <si>
    <t>Hertfordshire County Council</t>
  </si>
  <si>
    <t>Shared audit services</t>
  </si>
  <si>
    <t>Utilities Partnership Working</t>
  </si>
  <si>
    <t>West Sussex Fire &amp; Rescue Service is working in partnership with utilities to help keep communities safe, warm and well. It began working with UK Power Networks in 2015, calling door-to-door to give help and advice to vulnerable members of the community. The partnership has since been extended to include work with Southern Water, again giving home safety advice but coupled with practical guidance on how to avoid floods caused by fat, oil and grease build ups in the local waste water network. The community days provide immediate intervention where needed but also signpost residents to other sources of help.</t>
  </si>
  <si>
    <t>Providing Building Control for all partners.</t>
  </si>
  <si>
    <t xml:space="preserve">Somerset Waste Partnership manages waste and recycling services for Mendip, Sedgemoor, South Somerset and West Somerset District Councils, Taunton Deane Borough Council and Somerset County Council.  </t>
  </si>
  <si>
    <t>Provision of a building control service in Gravesham, Swale and Medway Councils. The partnership is currently in its second, five-year term.</t>
  </si>
  <si>
    <t>Oxford City Council</t>
  </si>
  <si>
    <t>Shared traffic signal maintenance scheme</t>
  </si>
  <si>
    <t xml:space="preserve">Delivery of joint tourism services including marketing and development. Benefits of shared costs and overheads. Delivery on a bigger scale. Increased tourism spend estimated to be 5% per year.    </t>
  </si>
  <si>
    <t xml:space="preserve">West London Waste Authority is a statutory waste authority supplying a full recycling and disposal service for six London boroughs. It serves in the region of 1.4million people and covers about 38,000 hectares. As well as a full household and household waste sites service, WLWA stores and disposes of abandoned vehicles. It runs transfer stations in South Ruislip, Brent and Brentford. WLWA is governed by a board consisting of one councillor from each partnering authority. It is primarily funded by a local levy from each borough, with some additional income generated by charges to business for waste disposal.  </t>
  </si>
  <si>
    <t>West Mercia Energy offers energy procurement and management on behalf of its four Owning Authorities and a number of outside bodies. The contracts cover electricity, natural gas, petroleum fuels and liquid petroleum gas. WME offer a fully flexible purchasing and risk management strategy which gives: greater control over budgets, manages risk over a longer period than fixed, opportunity to take advantage of better market prices, not forced to take a gamble on agreeing a price on one trading day out of 250    </t>
  </si>
  <si>
    <t>Leicestershire Youth Offending Service (YOS)</t>
  </si>
  <si>
    <t>Harrogate Borough Council</t>
  </si>
  <si>
    <t>Coventry, Solihull and Warwickshire's Joint E-Tendering System (CSW-JETS)</t>
  </si>
  <si>
    <t>Coventry, Solihull, Warwickshire, Nuneaton and Bedworth and Rugby Councils have been working together as a shared procurement service with a shared procurement strategy and savings plan. CSW-JETS enables us to advertise our opportunities across all authorities through the same system. This means that there is a single point of contact for procurement in the sub region so you only have to register once to receive notifications for all authorities.</t>
  </si>
  <si>
    <t xml:space="preserve">HB Public Law is a confident and ambitious practice, committed to creating a sustainable future for our staff and to provide first class legal services to our clients.  </t>
  </si>
  <si>
    <t>London Borough of Redbridge</t>
  </si>
  <si>
    <t xml:space="preserve">Coventry City Council, Solihull District Council and Warwickshire County Council have a long and established history of collaborating on joint commissioning and delivery of services, with over 70 examples differing in scale, size and complexity. </t>
  </si>
  <si>
    <t>Working across tiers and with a range of partners, these organisations are working together through a variety of means to improve public access to services in Cumbria. They have developed a series of Local Links which offer a range of local services</t>
  </si>
  <si>
    <t xml:space="preserve">The Derbyshire Waste Partnerships is a partnership between waste collection and disposal authorities. The aim is sustainable management of waste through reducing waste arising's, increasing recycling and composting, diverting waste from landfill </t>
  </si>
  <si>
    <t>Medway Council acts as the host council whereby all Gravesham staff will TUPE transfer to Medway Council. The full shared service commences on 01 April 2017 and as such, full financial benefits have yet to be realised. It is anticipated that the shared service will realise savings for both authorities both in terms of staffing costs but also in respect of expenditure in terms of external support/counsel services.</t>
  </si>
  <si>
    <t xml:space="preserve">In development </t>
  </si>
  <si>
    <t>michelle.batstone@gravesham.gov.uk </t>
  </si>
  <si>
    <t>London Cancer Hub Partnership</t>
  </si>
  <si>
    <t>The London Cancer Hub will be a global centre for cancer innovation providing state-of-the-art facilities and delivering real benefits for patients. Our ambition is to create the world's leading life-science and healthcare district specialising in cancer research and treatment. The London Cancer Hub will create a vibrant community of scientists, doctors and innovative companies, intended to drive economic growth. The transformational design has the potential to deliver around 280,000 square meters of modern facilities in beautiful green space making the most of the campus’ unique location within London but in reach of the Surrey countryside.</t>
  </si>
  <si>
    <t xml:space="preserve">The service will provide the majority of finance functions required by the two organisations, with the exception of Internal Audit and Fraud (each delivered by other multi-council shared services) and the Section 151 Officer (which will be retained by each Council). The future service vision is to provide a more flexible service where: support for the body corporate is robust and resilient, transactional and budget accounting is as efficient as possible and easy for the business to be self-sufficient, partnering and advice skills are in line with the changing needs of the business and increasingly commercial, the service offering is easily understood. 8 Services in Scope. The services in scope include all those currently provided by either or both of the Finance services to their respective Councils, noting the key differences already described: Strategy and Planning(including Treasury Management, Pension Fund, Investment and Contract Management, Insurance for RBK only, Capital Programme and Plan, Medium Term Financial Planning, Analysis of government announcements),  Accounting (including Control and Reconciliation, Tax, Aggregate Revenue, Budget Monitoring, Collection Fund, Accounting and Forecasting  CTAX and NNDR), Transactional(Accounts Payable and Receivable, Housing and Adult Social Care for RBK only),  Business Partnering(Business Insight, Business Advice and Support), Information Management (Reporting, Data Quality and Control, Systems, Financial Support for Business Partners). </t>
  </si>
  <si>
    <t>Southampton and Eastleigh Licensing Partnership</t>
  </si>
  <si>
    <t>Resilience and cost effectiveness of front line function</t>
  </si>
  <si>
    <t>Southampton and Eastleigh Building Control Partnership</t>
  </si>
  <si>
    <t>Resilience and shared costs. More ability to compete with private sector</t>
  </si>
  <si>
    <t>Southampton and Portsmouth Audit Partnership</t>
  </si>
  <si>
    <t>Resilience and shared Head of Audit</t>
  </si>
  <si>
    <t>Shared Director of Public Health</t>
  </si>
  <si>
    <t>The shared service had a phased implementation, with the first phase (launched August 2016) involving shared management provided by BCC, and the second phase, due in April 2017, involves the transfer of Harrow HR staff to Buckinghamshire County Council. The arrangement is expected to release approximately £600k of savings to over a three year period. Other benefits include the availability of a greater pool of HR expertise, better resilience and potential economies of scale.</t>
  </si>
  <si>
    <t>Internal Audit Shared Service (Basingstoke and Deane)</t>
  </si>
  <si>
    <t>The Internal Audit Shared Service provided enables a better use of resource across both organisations, greater resilience and offers a more cost effective approach to service delivery.</t>
  </si>
  <si>
    <t>Customer Contact Centre Partnership (Basingstoke and Deane)</t>
  </si>
  <si>
    <t>Shared Contact Centre providing an improved customer service for both organisations, greater resilience and a platform for further joint improvements in service.</t>
  </si>
  <si>
    <t>Corporate Health and Safety Partnership (Basingstoke and Deane)</t>
  </si>
  <si>
    <t>A shared Corporate Health and Safety service enabling a responsive, compliant service to be delivered to both organisations</t>
  </si>
  <si>
    <t>Climate Change Shared Service (Rushmoor)</t>
  </si>
  <si>
    <t>Shared climate change service enabling professional expertise to be shared across the two organisations</t>
  </si>
  <si>
    <t>Biodiversity Shared Service (Rushmoor)</t>
  </si>
  <si>
    <t>Shared biodiversity service enabling professional expertise to be shared across the two organisations</t>
  </si>
  <si>
    <t>Conservation Shared Service (Rushmoor)</t>
  </si>
  <si>
    <t>Shared conservation service enabling professional expertise to be shared across the two organisations</t>
  </si>
  <si>
    <t>As part of the commissioned 0-19 health visiting and school nursing service, there was a requirement to develop a Vulnerable Parent Pathway which would commence in the antenatal period with families remaining on the pathway until the child(ren) reaches 2 and a half years. This pathway is in addition to the core contacts highlighted in the Healthy Child Programme. The pathway has been developed to ensure a coordinated and comprehensive approach in relation to the support offered to vulnerable families and to ensure that this is integrated with partner agencies/services. Thresholds for the Vulnerable Parent Pathway have been identified and are outlined below: 1) Teenagers who are unsupported/isolated, Teenagers who have been in the Looked After System, Teenagers who are currently a Looked After Child or Teenagers who have one of the vulnerabilities outlined below. 2) Current parental mental health concerns 3) Current parental drug abuse 4) Current parental alcohol misuse 5) Domestic Abuse (either known police reports etc or self-reported) 6) Family who have been involved in previous Child Protection proceedings 7) Refugees Families with one of the identified issues will be eligible to be on the Vulnerable Parent Pathway.</t>
  </si>
  <si>
    <t>One You Cheshire East</t>
  </si>
  <si>
    <t>Cheshire East Council</t>
  </si>
  <si>
    <t>Isle of Wight One Public Estate Partnership</t>
  </si>
  <si>
    <t>Isle of Wight Council</t>
  </si>
  <si>
    <t>Development of a mixed-use scheme on land owned by the HCA, Council and NHS, incorporating a health and wellbeing locality hub. The scheme will bring together local GP practices, local authority and community health and wellbeing services into one locality hub, reducing running costs, releasing space on the local hospital estate for acute services, generating capital receipts from building disposals and creating joined-up community health provision at the heart of the local community.</t>
  </si>
  <si>
    <t xml:space="preserve">Ashley.Curzon@iow.gov.uk </t>
  </si>
  <si>
    <t>Isle of Wight One Public Estate Partnership (Blue Light Services)</t>
  </si>
  <si>
    <t>Development of a co-located 'blue-light' services hub incorporating police, fire and rescue, ambulance and council services. Expected benefits include improved collaboration between Isle of Wight emergency services, reduced running costs, release of buildings for capital receipts and improved customer experience through the development of a modern, fit-for-purpose emergency services hub for the Island.</t>
  </si>
  <si>
    <t>Joint Estates Strategy</t>
  </si>
  <si>
    <t>An external consultant has been appointed to conduct a strategic review of the WMP Estate and as part of that consider any shared location opportunities with WMFS. The desired outcomes from the engagement are improved, more effective utilisation of the WMP/WMFS Estate. To date, a consultant has been appointed by WMP which has involved a funding contribution from WMFS. The next steps are the production and agreement of the review, specifically those options which involve sharing or resources/more effective use of building assets.</t>
  </si>
  <si>
    <t>Special purpose vehicle</t>
  </si>
  <si>
    <t>Blue Light Apprenticeships</t>
  </si>
  <si>
    <t>The project between West Midlands Fire Service and West Midlands Police is to explore a potential Partnership approach to Blue Light Apprenticeships. There has been a number of scoping meetings where the possibility for a collaborative approach to a shared apprenticeship scheme was discussed. The assessment of the commitments from West Midlands Fire Service and West Midlands Police was high. The desired outcomes are a shared apprenticeship scheme that can support both Police and Fire recruitment.</t>
  </si>
  <si>
    <t>Improve effectiveness and/or efficiency of call handling across all Blue Light Services including West Midlands Police. The tri-service Call Handling group has recently been re-established as an outcome of two incidents including following the Hawkeswood Recycling incident. This was highlighted at the Multi-agency de-brief. It is hoped that through adopting an appreciative and open-minded approach, opportunities for closer collaboration will be identified.</t>
  </si>
  <si>
    <t>The desired outcome of this engagement is to identify shared prevention activities with a view to develop a joint strategy.</t>
  </si>
  <si>
    <t>The Police have a Local Policing Unit (LPU) in each of the 7 local authorities in the West Midlands. This is how their service is structured and this basically mirrors WMFS Ops Command areas, although some of the boroughs merge into a single ops command, E.g. Solihull &amp; Coventry. As the LPU commanders therefore sit at a similar level and perform a similar role with similar challenges to our Ops Commanders, it makes sense for there to be a shared awareness. Awareness of who the local LPU commanders has developed from local engagement but meeting together deepens the understanding of the strategic drivers and performance measures that both organisations are working with. WMFS attended one of the LPU commanders meetings and another is planned for 13th October. At this first meeting, the organisations visions and planning processes were shared and engagement was made in feedback on WMP’s performance measures. An increased awareness of each other’s operating environment that will reveal areas where shared working on common areas will help to realise efficiencies and improvements in outcomes for the community were identified.</t>
  </si>
  <si>
    <t>Tri-Service Collaboration</t>
  </si>
  <si>
    <t>Agreement between the blue light services across the West Midlands. Previously Police would attend incidents where the Ambulance Service had been called to a medical emergency but needed a forced entry to be made into the building. This will now be done by West Midlands Fire Service.</t>
  </si>
  <si>
    <t>Joint Delivery of JESIP Training</t>
  </si>
  <si>
    <t>When the JESIP training programme was launched there was an expectation that training would be delivered by all three blue light services. This approach has been continued by the blue light services in the West Midlands whereby JESIP and MTFA training at incident command level is delivered by Officers from different services. Allowing for the exchange of ideas, discussion and building of relationships between Officers who are likely to have to work together in the event of a large or complex incident.</t>
  </si>
  <si>
    <t>Multi Agency Emergency Services Unit</t>
  </si>
  <si>
    <t>The Multi Agency Emergency Services Unit (MAESU) evolved from the West Midlands Conurbation Local Resilience Forum (LRF) and comprises of representatives from: West Midlands Ambulance Service, West Midlands Fire Service, West Midlands Police, NHS, Emergency Response Management Arrangements (ERMA), West Midlands. The Strategic Aim of the MAESU is to improve the effectiveness and efficiency of a multi-agency emergency response to any incident within the West Midlands conurbation, all agencies acknowledging that the first hour of any major incident is key to the successful outcome of the incident.</t>
  </si>
  <si>
    <t>Shared Legal Service</t>
  </si>
  <si>
    <t>Legal services</t>
  </si>
  <si>
    <t>Our shared legal service went live in November 2016. It provides legal services to 4 district councils; Babergh District Council, Forest Heath District Council, Mid Suffolk District Council and St Edmundsbury Borough Council. The aim was to create a sustainable, fit for purpose and high performing in-house legal service which provides value for money. The drivers for the service are to build team resilience, recognise succession planning, increase capacity through sharing resource, generate greater efficiencies, reduce external spend and create income opportunities.</t>
  </si>
  <si>
    <t>Emergency Services Collaboration Programme – Parish Safety Volunteers</t>
  </si>
  <si>
    <t>Collaborative Activity for joint Service delivery to reduce demand, improve community resilience and improve education and engagement around prevention. This was started ahead of the statutory duty placed on emergency services and consists of a number of projects.
One of which is the expansion of the Parish Safety Volunteer (PSV) programme. All Home Safety Visits will incorporate elements of Fire Safety and Crime Prevention advice. The aim is to improve Public Safety by increasing the number of vulnerable people who feel safer as a result of collaborative programmes.</t>
  </si>
  <si>
    <t>Joint Agency Collaboration under the PCA</t>
  </si>
  <si>
    <t>Amanda.johnson@essex-fire.gov.uk</t>
  </si>
  <si>
    <t>Land Charges Partnership</t>
  </si>
  <si>
    <t>Provision of Local Land Charges services</t>
  </si>
  <si>
    <t xml:space="preserve">
ged.cooper@lichfielddc.gov.uk</t>
  </si>
  <si>
    <t>Daily Mile</t>
  </si>
  <si>
    <t>Wigan Metropolitan Borough Council</t>
  </si>
  <si>
    <t xml:space="preserve"> j.gorse@wlct.org </t>
  </si>
  <si>
    <t>Kent Police</t>
  </si>
  <si>
    <t>The Group has delivered a joint search and rescue capability, in partnership with the voluntary sector, which historically has been a gap in service provision. This has led to a number of incidents being resolved more quickly which has significantly reduced the potential of harm to the individual as well as reducing the impact for the organisations concerned.</t>
  </si>
  <si>
    <t>Kent Fire and Rescue service</t>
  </si>
  <si>
    <t>Devon and Somerset Fire and Rescue Service</t>
  </si>
  <si>
    <t>The partnership is a network of three individual fire control rooms based in Eastleigh for Hampshire FRS, Exeter for Devon &amp; Somerset FRS and Potterne for Dorset and Wiltshire FRS. This provides greater resilience for individual FRS fire controls by using the full capacity of the network and partnership arrangements during increased demand with the ability to mobilise another partner’s resources if appropriate. The geographical spread of the partnership FRS’s reduces the likelihood of environmental conditions affecting all areas in a given period, therefore improving current resilience arrangements.  Fire control business continuity arrangements are enhanced allowing the three FRS Controls to mutually support each other i.e. fall back control functions will be provided by each service within the network.   The partnership uses attribute mobilising and Automatic Vehicle Location System (AVLS) to identify the nearest available and most appropriate</t>
  </si>
  <si>
    <t>Partnership arrangement</t>
  </si>
  <si>
    <t>Sandwell Blue Light Group</t>
  </si>
  <si>
    <t>Sandwell Metropolitan Borough Council</t>
  </si>
  <si>
    <t>Using the Department of Health’s Alcohol Ready Reckoner and the 2011 census we estimate that Sandwell has 10,680 harmful/higher risk drinkers and 9,187 dependent drinkers. The perception exists that if a problem drinker does not want to change, nothing can be done to help until the person discovers some motivation. Sandwell’s Blue Light project aims to challenge this view by using harm reduction, risk management and motivation enhancement strategies. More importantly tackling this group will target some of the most risky, vulnerable and costly individuals in the community. Sandwell Metropolitan Borough Council and its partners aim to work together to target the burden on our community from change resistant problem drinkers. A multi-agency framework has been set up to manage high risk change resistant drinkers. At the heart of this process is a multi-agency group which meets regularly - aiming to improve the management of change resistant drinkers and thereby reduce the impact they have on the community generally and public services specifically.</t>
  </si>
  <si>
    <t>mary_bailey@sandwell.gov.uk</t>
  </si>
  <si>
    <t>Outdoor Activity, Active Choices, Lose Weight Feel Great, Active Later Life, Back to Sport, Activity Referral</t>
  </si>
  <si>
    <t>Wigan Council</t>
  </si>
  <si>
    <t>The service is a range of health and wellbeing programmes commissioned by Wigan Council and delivered by Inspiring healthy lifestyles aiming to increase health and wellbeing particularly amongst targeted demographic groups (older adults, disabled people) or specific health needs through physical activity and sport.</t>
  </si>
  <si>
    <t>Erewash Health and Wellbeing Partnership (Being Brilliant Programme)</t>
  </si>
  <si>
    <t>The Brilliant Erewash programme will deliver a series of ‘being brilliant’ workshops to staff and students across local secondary schools. A number of local student leaders will emerge and will be tasked with promoting the ‘being brilliant’ message across their school and community. The benefits of the program include improved resilience, mental health and wellbeing, raised aspirations, self-esteem and confidence. Partnership working and joint funding has increased coverage and access. Increased promotion and awareness of the project. Provided better value for money. Led to a shared commitment on priority issues and increased impact on desired outcomes.</t>
  </si>
  <si>
    <t xml:space="preserve"> andrew.raynor@derbyshire.gov.uk </t>
  </si>
  <si>
    <t>Erewash Health and Wellbeing Partnership (Active Children Programme)</t>
  </si>
  <si>
    <t>The physically Active Children in Erewash and Healthy Active Teens program will deliver healthy lifestyle programs to infant, junior and secondary schools across Erewash. The expected benefits include a reduction in childhood obesity in Erewash, increase in activity within and beyond school environment, understanding of a balanced diet and sustained change in child and family lifestyle. Partnership working and joint funding has increased coverage and access. Increased promotion and awareness of the project. Provided better value for money. Led to a shared commitment on priority issues and increased impact on desired outcomes.</t>
  </si>
  <si>
    <t>Emergency Services Collaboration Programme (Integrated Transport Function Programme)</t>
  </si>
  <si>
    <t>Surrey County Council/Surrey Fire and Rescue Service</t>
  </si>
  <si>
    <t>Richard.irvine@surreycc.gov.uk</t>
  </si>
  <si>
    <t>Emergency Services Collaboration Programme (ESCP, Surrey and Sussex) - Minor RTCs</t>
  </si>
  <si>
    <t xml:space="preserve">Surrey Fire and Rescue Service respond to reports of minor, non-injury Road Traffic Collisions (RTCs) in Surrey. This will allow for improved response time for the public whilst increasing capacity for Surrey Police, allowing them to focus on other core policing functions. </t>
  </si>
  <si>
    <t>Emergency Services Collaboration Programme Agreement</t>
  </si>
  <si>
    <t>Fire and Rescue Services undergoing bespoke training to respond to a range of time critical medical emergencies in partnership and under the supervision of SECAmb. To date over 4000 responses by FRS.</t>
  </si>
  <si>
    <t>West Sussex Fire and Rescue Service</t>
  </si>
  <si>
    <t>Joint Community Safety Team</t>
  </si>
  <si>
    <t>Suffolk County Council</t>
  </si>
  <si>
    <t xml:space="preserve">A review in 2014/15 led to the relocation of the fire and rescue service’s Prevention team to become co-located with the Police and County Council Community Safety teams.
The teams now work much more closely to ensure their work is targeted to those who are the most at risk across Suffolk. For example, fire service staff and volunteers carry out Safer Home Visits for vulnerable people in Suffolk where they fit smoke detectors and provide advice on other issues such as safety, security and wellbeing. This has now extended to further work with Suffolk Constabulary with fire service staff providing enhanced Safer Home Visits to people at risk of domestic violence or hate crimes
</t>
  </si>
  <si>
    <t>Co-responding to medical emergencies</t>
  </si>
  <si>
    <t>East England</t>
  </si>
  <si>
    <t>Approximately 100 firefighters crewing nine fire engines from five fire stations now respond to ‘Red-One’ medical emergencies (cardiac arrest, not including paediatric and trauma cases) together with ambulance paramedics. Suffolk is a rural county and the establishment of a co-responding capability improves the response times and survival rates for the community. The approach in Suffolk is part of a national co-responding pilot scheme through the Local Government Association and future funding mechanism is one aspect of the pilot that the LGA will be considering. It is too early to qualify the benefits of the co-responding work, however the national pilot is subject to external evaluation</t>
  </si>
  <si>
    <t>Shared back office function between Suffolk County Council and Suffolk Fire and Rescue Service</t>
  </si>
  <si>
    <t>Suffolk Fire and Rescue and Suffolk County Council have a joint headquarters function. The collaboration has enabled the rationalisation of our public sector properties, the establishment of a combined, HR, Finance, Legal, ICT, Procurement, and Facilities management capability. In addition to the savings realised through economies of scale, the co-location of personnel has developed opportunities for closer working and collaboration.</t>
  </si>
  <si>
    <t>Suffolk and Norfolk Fire Special Operations Team</t>
  </si>
  <si>
    <t>Suffolk Fire and Rescue and Norfolk Fire and Rescue have established a joint Fire Special Operations Team to respond to an incident where fire arms or a terrorist attack is suspected or has been declared. The specialist team are trained to work closely with colleagues from the Police and Ambulance service. The provision of one team to cover both counties reduces the costs to each service of creating separate teams but ensures an adequate capability is maintained.</t>
  </si>
  <si>
    <t>Redbridge TB Partnership</t>
  </si>
  <si>
    <t>London Borough of Redbridge – Public Health</t>
  </si>
  <si>
    <t>Redbridge TB Partnership is a multi-agency collaboration to reduce the prevalence of TB in the borough by raising awareness in the community about signs, symptoms and treatment of TB and Latent TB in the borough. Residents have benefited from learning about early signs of TB and presenting to their GPs thereby early detection and treatment. Incidence of TB reduced from 56 per 100,000 in 2013 to 38 per 100,000 population in 2016</t>
  </si>
  <si>
    <t>Cardiac Response</t>
  </si>
  <si>
    <t>Cheshire Fire and Rescue Service (CFRS) has commenced a pilot scheme to respond to cardiac arrests in certain locations across Cheshire. The pilot, undertaken in collaboration with North West Ambulance Service, saw CFRS respond to cardiac arrest calls alongside paramedics. Several studies have shown that the time between a cardiac arrest and subsequent medical intervention is a key determinant of survivability, which traditionally has been worse in the UK than other parts of the world. Where CFRS can respond quicker to cardiac incidents and commence first aid interventions, or assist paramedics, this will improve chances of survival for the patient.</t>
  </si>
  <si>
    <t>Cheshire Blue Light Collaboration</t>
  </si>
  <si>
    <t>Nantwich Co-responder Scheme</t>
  </si>
  <si>
    <t>Cheshire Fire and Rescue Service (CFRS) have a Co-Responder scheme operating from Nantwich Fire Station, whereby specially trained staff can be mobilised by North West Ambulance Service to attend medical emergencies in the area as well as fire and rescue incidents.</t>
  </si>
  <si>
    <t>Poynton Emergency Services Hub</t>
  </si>
  <si>
    <t>Poynton Emergency Services Hub offers a modern facility and central location for all three emergency services – Cheshire Constabulary, Cheshire Fire and Rescue Service and the North West Ambulance Service - to operate from the same site, which was previously Poynton Fire Station. It has enabled professional boundaries to be broken through an innovative approach to collaborative working.</t>
  </si>
  <si>
    <t>Primary Authority Scheme</t>
  </si>
  <si>
    <t>Under the Government’s Primary Authority Scheme, the two organisations have partnered with Cheshire Fire Authority to be provided with a clear and consistent approach to complying with fire safety regulations across all of their sites regardless of local authority area, thus improving efficiency, reducing bureaucracy and saving time and money.</t>
  </si>
  <si>
    <t>Runcorn Healthy Hearts Gym</t>
  </si>
  <si>
    <t>Healthy Hearts Gym, delivered in collaboration with Warrington and Halton Hospitals NHS Trust, saw the refurbishment of the auxiliary building at Runcorn Community Fire Station in to a modern gym facility and additional space. The facility is used by the Cardiac Rehabilitation Team as an outreach facility/gym for delivering fitness sessions for members of the public who have suffered with cardiac related illnesses to aid in their recovery and rehabilitation.</t>
  </si>
  <si>
    <t>Safe and Well Visits</t>
  </si>
  <si>
    <t>Cheshire Fire and Rescue Service, NHS England and the four Cheshire Local Authority Public Health teams, have been working together to support key local health priorities as part of a ‘Safe and Well’ visit delivered to residents by fire staff.   Whilst the focus of the visit will be because the householder is identified as being at risk from fire, work will be undertaken to support partners in identifying those at risk from a fall, increasing bowel cancer screening rates, increasing referrals for smoking cessation and reducing alcohol intake and also, in specific areas, identifying those at risk from atrial fibrillation.</t>
  </si>
  <si>
    <t>Halton Borough Council</t>
  </si>
  <si>
    <t>Gaining Entry</t>
  </si>
  <si>
    <t>Cheshire Fire and Rescue Service (CFRS) has embarked on a ‘gaining entry’ trial in collaboration with Cheshire Constabulary and North West Ambulance Service (NWAS), whereby CFRS could be called to gain entry to a property on behalf of NWAS to assist a casualty. Where fire crews attend prior to NWAS then assistance can be offered sooner if needed. Also, the wider range of tools at firefighters’ disposal helps to minimise damage to the property if possible.</t>
  </si>
  <si>
    <t>Integrated Control and Command Platform and Communication Network</t>
  </si>
  <si>
    <t>The partnership involves each service implementing a communication network and common integrated command and control platform to provide seamless connectivity between them which allows for full functionality in dealing with each other’s emergency calls when they are transferred or diverted.  The partners have agreed a set of principles and objectives within which they wish to collaborate and the Partnership Agreement sets out the arrangements in relation to matters relating to the Programme and the manner in which the partners will work together to deliver it and allocating responsibilities as required.</t>
  </si>
  <si>
    <t>kthomas@fire.cornwall.gov.uk</t>
  </si>
  <si>
    <t>Richfords Fire and Flood</t>
  </si>
  <si>
    <t xml:space="preserve">Richfords Fire and Flood provide CFRS a post incident security service to secure business premises to which the CFRS is called following an incident allowing the appliance and crew to leave the site more quickly, saving costs. </t>
  </si>
  <si>
    <t>mhewitt@fire.cornwall.gov.uk</t>
  </si>
  <si>
    <t>South West Emergency Services Collaboration Programme</t>
  </si>
  <si>
    <t>The driving factor for success of this programme will be the development of new and better ways of working with a focus on better outcomes for communities, where public safety will be improved and efficiencies may be realised. In addition, by reducing or balancing demand, the right resources are more likely to be provided in the right place at the right time. The programme will also provide a mechanism for Chief Officers/Executives to collectively demonstrate improved public safety and efficiency through better collaboration of the three emergency services in the region.</t>
  </si>
  <si>
    <t>Tri – Service Partnership</t>
  </si>
  <si>
    <t>The role: Acting as a on call firefighter with Cornwall Fire and Rescue Community Safety  Service (CFRCSS), an emergency first responder for South Western Ambulance Service NHS Foundation Trust (SWASFT) and has also been trained in specific crime and disorder duties with Devon and Cornwall Police (DCPC). Helping  members of the community to keep themselves safe by working with local groups to spread safety messages and respond to emergency incident across all three disciplines</t>
  </si>
  <si>
    <t>Cornwall Fire, Rescue and Community Safety Service</t>
  </si>
  <si>
    <t>Cornwall CCTV Monitoring</t>
  </si>
  <si>
    <t>Currently Nine Town councils are taking part in the project with a total of 92 cameras in operation within these locations, our aims are to: Protecting vulnerable people in their local communities. Deterring anti-social behaviour and preventing crime, thereby providing a safer environment for the benefit of the whole community  Work in partnership with the Police to improve community safety, and any other circumstances this will benefit the public good.  Reducing the fear of crime, this includes assisting the Police in the prevention and/or detection of crime  Enabling the identification, apprehension and prosecution of people carrying out crime, disorder and other criminal matters. Assisting Police Controllers to allocate an appropriate response to incidents occurring in the areas within the field of vision of the surveillance equipment. Assisting the local authority with enforcement information and action under its licensing powers.</t>
  </si>
  <si>
    <t>kthomas@fire.conwall.gov.uk</t>
  </si>
  <si>
    <t>Cornwall Council Highways Out of Hours</t>
  </si>
  <si>
    <t>To ensure Highway and Environment related calls can be properly recorded and transferred in a timely manner to the on-call Duty Co-ordinator and Steward for action outside of the Cornwall Council Shared Services Agreement.</t>
  </si>
  <si>
    <t>North West PFI</t>
  </si>
  <si>
    <t>Merseyside Fire Authority</t>
  </si>
  <si>
    <t>NW PFI is joint scheme across 3 North West Fire Services, to construct 16 fire stations via the PFI route. It provides state of the art fire stations incorporating enhanced community facilities, thus contributing to the Services preventative work.</t>
  </si>
  <si>
    <t>A collaboration between public health, district councils and the NHS CCG to work together on improving health and well being outcomes with a primary focus on prevention and reducing inequalities and based upon WHO Healthy Cities membership. We have a shared three post working across partners</t>
  </si>
  <si>
    <t>Bedfordshire “Searching for vulnerable missing persons”</t>
  </si>
  <si>
    <t>This service is collaboration with Bedfordshire Police and is in the form of the deployment of Fire Service personnel to assist with the search process. Fire and Rescue personnel are trained in search techniques to locate people who have become trapped or lost within the confines of a building or other structure. Although FRS personnel are trained to a higher standard than the majority of Police Officers, they are not “Police search trained” . Therefore they will always be deployed under the control of a Police officer in charge of the search or in some instances, a Police Search Advisor (POLSA) in collaboration with an officer from FRS. Deployment of FRS personnel is only for “High Risk” cases in line with the protocol developed by Association of Chief Police Officers (ACPO) and Chief Fire Officers Association  (CFOA)</t>
  </si>
  <si>
    <t>ian.howarth@bedsfire.com</t>
  </si>
  <si>
    <t>Bedfordshire Fire and Rescue Service has made provision to base Ambulance Crews within 4 Community Fire Stations. The benefit to this is that it enables ambulances to be strategically placed in readiness for mobilisation thereby improving response times. It also provides a drop-in centre for crews for comfort and refreshment breaks.</t>
  </si>
  <si>
    <t>Bedfordshire Blue Light Collaboration Project</t>
  </si>
  <si>
    <t>Joint Drone project</t>
  </si>
  <si>
    <t>Kent and Medway Fire and Rescue Authority</t>
  </si>
  <si>
    <t xml:space="preserve">Kent and Medway Fire and Rescue Authority has been allowing partners to access and utilise available capacity within our properties since 2014. This allows front line services to be placed at the heart of the community with the aim of improving the delivery of those services and the access to them by the public. We have examples of 58 locations being used and a wide range of public services, voluntary sector and charitable organisations sharing the use of our property. </t>
  </si>
  <si>
    <t>Emergency Medical Responder (EMR)</t>
  </si>
  <si>
    <t>John.wall@cumbria.gov.uk</t>
  </si>
  <si>
    <t>Safer Cumbria</t>
  </si>
  <si>
    <t>Police and Crime Commissioner (Cumbria)</t>
  </si>
  <si>
    <t>Safer Cumbria provides a joined up approach to community Safety in Cumbria.  It allows senior officers from relevant organisations to meet to plan how to address priority areas of concern in Cumbria.  Officers can then use the resources at their disposal to make sure meaningful action takes place. Priority areas are renewed on an annual basis following an analysis of local data and consultation with the public.  The partnership includes interaction with police, fire, probation and prison services, CPS, Courts service, district councils and third sector organisations.</t>
  </si>
  <si>
    <t>mark.clement@cumbria.gov.uk</t>
  </si>
  <si>
    <t>Schools Coordination Group</t>
  </si>
  <si>
    <t xml:space="preserve">The School Co-ordination Group provides a forum that links up strategic and transformational work streams to improve health and wellbeing and reduce inequalities in children and young people. Initiatives to date include: Food for Life – commissioned from the Soil Association, this is a programme working with schools to embed a knowledge and use of healthy food, covering growing food on site, marketing, using local produce and providing healthy food options for school meals. This has been cited as good and excellent practice in individual school Ofsted inspections; Risk Avert – commissioned from the Training Effect organisation, this is a programme working with individual schools to survey their pupils and identify their level of engagement with risk behaviours. From this a bespoke programme of PHSE for year groups and identified vulnerable young people groups is developed and the school staff trained and supported to deliver educational sessions to develop awareness and ability to make informed safer choices. Keep Suffolk Smiling – local initiative piloted with Health Visitors and now extending to primary schools in the Ipswich area to give parents and children information about oral health, dental hygiene and encourage regular brushing and use of fluoride toothpaste.
</t>
  </si>
  <si>
    <t>Sharon.Jarrett@suffolk.gov.uk</t>
  </si>
  <si>
    <t>Adoption Central England (ACE)</t>
  </si>
  <si>
    <t>This is a Regional Adoption Agency; the DfE has set an expectation that all Local Authorities should be part of a Regional Adoption Agency by the end of the current parliament.
This is with the aim of reforming the way in which adoption is managed across the UK and improving outcomes for children, including more timely matching.</t>
  </si>
  <si>
    <t>Moorlands Community Radio - Leek Community Fire Station</t>
  </si>
  <si>
    <t>The provision of a dedicated radio studio that enables a community radio station to co-locate at a community fire station. This provides enhanced front-desk facilities through the shared use of personnel, the enhanced delivery of community safety messages and promotion of safety campaigns through the staff who run the radio station. The integration of staff has led to enhanced customer experience.</t>
  </si>
  <si>
    <t>NHS Ambulatory Clinic - Tamworth Mercia Community Fire Station</t>
  </si>
  <si>
    <t>District nurses from Staffordshire and Stoke on Trent Partnership NHS Trust’s Ambulatory Clinic will be providing educational sessions for patients on topics ranging from general health and well-being to leg ulcer care. The service provides ease of access for patients to receive treatment, improved patient experience and shared use of estates.</t>
  </si>
  <si>
    <t>LGV Testing Centre - Stone Community Fire Station</t>
  </si>
  <si>
    <t>An LGV testing centre established and operating in partnership with the DVSA that has secured local employment for 35 examiners and the ability for individuals to train as LGV drivers. The delivery of enhanced road safety initiatives also takes place at the location.</t>
  </si>
  <si>
    <t xml:space="preserve">Lead authority collaboration </t>
  </si>
  <si>
    <t>A joint provision of procurement and fleet maintenance for the Fire Service and the Police Force. A collaborative approach providing a more cost effective delivering of service along with accessibility to differing procurement frameworks.</t>
  </si>
  <si>
    <t>The Trading Standards service exists to: protect individuals, communities and businesses from harm and financial loss; help business to thrive by maintaining a Fair Trading environment; improve the health and wellbeing of people and communities; fulfil our statutory responsibilities to deliver consumer and public protection services across Buckinghamshire and Surrey Advantages of the new joint trading standards service include: Serves the public more effectively by sharing expertise and intelligence on combating con artists and rogue traders; Is better equipped to deal with animal disease outbreaks, major investigations and complex frauds; Saves money and generates additional income through providing specialist business services and also secure external funding;  Better supports legitimate businesses; Has a greater regional and national clout and influence on Government policies The combined service is overseen by a joint committee comprising members of both Surrey County Council and Buckinghamshire County Council</t>
  </si>
  <si>
    <t>Procurement and Payroll</t>
  </si>
  <si>
    <t>Procurement – Sharing of senior management resource and some joint contracts
Payroll – Coventry provides payroll services for a fee</t>
  </si>
  <si>
    <t>Gaining access to premises to assist partner agencies</t>
  </si>
  <si>
    <t>South Yorkshire Fire &amp; Rescue</t>
  </si>
  <si>
    <t>Since July 2014, South Yorkshire Fire &amp; Rescue has attended more than 4,000 incidents for the purpose of gaining access to premises for other agencies. A majority of these incidents are classed as ‘medical break-in’ incidents. We became the first fire service in the country to formally take on this area of work. It sees firefighters provide humanitarian assistance at emergencies where people are thought to be in need of urgent medical attention but where ambulance service paramedics cannot gain access, for example when they are locked indoors. The work used to be carried out by police officers and it is estimated to have saved tens of thousands of hours of police time each year.</t>
  </si>
  <si>
    <t>LIFE Team</t>
  </si>
  <si>
    <t>South Yorkshire Fire &amp; Rescue joined forces with the police and ambulance services to launch a new team to attend lower priority incidents in Sheffield, with the aim of reducing the demand on 999 responders. The Local Intervention and Falls Episodes (LIFE) team sees fire and police personnel visit hundreds of homes in the city to reduce fire risk, improve security, help people who have fallen and contribute to reducing the risk of falls. The team also responds to help people at high volume, lower priority incidents, which can reduce police officer and paramedic availability for many hours, such as falls where people are not seriously injured but are unable to get up on their own. The LIFE team also carries out welfare visits relating to low risk missing people and vulnerable people who are risk of anti-social behaviour.</t>
  </si>
  <si>
    <t>Maltby police and fire station</t>
  </si>
  <si>
    <t>Lifewise</t>
  </si>
  <si>
    <t>Lifewise is an interactive safety centre which is jointly run between South Yorkshire Fire &amp; Rescue and South Yorkshire Police. It opened in 2011 to deliver education packages to thousands of local people. The packages include sessions on First Aid, fire, road and personal safety to every year six school pupil in the county. The centre also sees fire and police community safety staff work under one roof, enabling the two teams to better share intelligence and good practice.</t>
  </si>
  <si>
    <t>Five South Yorkshire Fire &amp; Rescue fire stations are being modified to allow ambulance staff to share space. An agreement has been signed with Yorkshire Ambulance Service which sets out the proposed co-location of ambulance service resources at the sites, including office space for ambulance staff, welfare facilities and ambulance parking bays. It also allows for shared use of meeting rooms and gyms.</t>
  </si>
  <si>
    <t>999 Control Room Collaboration</t>
  </si>
  <si>
    <t>A new control and mobilising system has been jointly procured by South Yorkshire Fire &amp; Rescue as part of a project with West Yorkshire Fire &amp; Rescue. The new system gives both services increased resilience and improved business continuity measures. In the event that one service suffers a temporary unavailability of control, for any reason, calls can immediately be switched to the other service, which will be able to answer their calls and mobilise staff and appliances on their behalf. This means both South Yorkshire and West Yorkshire do not need fallback control facilities within their own areas, resulting in a substantial financial saving for each service.</t>
  </si>
  <si>
    <t>Fire safety education through third sector partners</t>
  </si>
  <si>
    <t>South Yorkshire Fire &amp; Rescue is extending the reach of its schools education work by working with two local registered charities. The National Emergency Services Museum in Sheffield has been commissioned to deliver foundation level home fire safety packages to primary school children who visit the museum. Meanwhile HOPE, which also offers a support network for people who have suffered bereavement through fire or road traffic collisions, has been commissioned to deliver a hard hitting consequences based education package to pre-driving test teenagers across South Yorkshire.</t>
  </si>
  <si>
    <t>Peterborough Sustainable Drainage Systems (SuDS)</t>
  </si>
  <si>
    <t xml:space="preserve">Peterborough SuDS is a website to help inform, educate and promote the use of Sustainable Drainage Systems (SuDS) on all developments.
The website has been developed by Peterborough City Council‘s Sustainable Drainage Team to provide advice and help in a fairly new sector of drainage within developments. Land drainage is nothing new in Peterborough, we’ve been doing it for hundreds of years. This is about going back to our roots and making surface water visible again.
</t>
  </si>
  <si>
    <t xml:space="preserve">Increased resilience  </t>
  </si>
  <si>
    <t>Peterborough Sub-Regional Strategic Housing Market Assessment</t>
  </si>
  <si>
    <t>Strategic housing initiative to set out important evidence about the housing needs of each of our district areas, as well as
the housing needs collectively across the Peterborough housing market area as a whole.</t>
  </si>
  <si>
    <t>Decisions are made with reference to various policy documents that make up the statutory development plan, together with other policy documents; e.g. national policies.  In combination, these constitute the basis upon which planning applications are determined, or decisions about future infrastructure investment or provision are made.</t>
  </si>
  <si>
    <t>Adopted Minerals and Waste Local Plan</t>
  </si>
  <si>
    <t>The Minerals and Waste Local Plan (MWLP) sets out the strategy, policies and locations for minerals and waste development in the county to 2031. The Minerals and Waste Local Plan replaces the Minerals and Waste Development Framework.</t>
  </si>
  <si>
    <t xml:space="preserve">This is a non-profit making, traded, building and maintenance scheme for all Lancashire Primary, Nursery, Special Schools and ACERS/PRU, whether community, aided or academy schools. A similar service is offered to high schools where an appropriate fee is charged for any works undertaken. This is an opt-in service offered to schools, which enables them to manage their estate in an organised and compliant way, to ensure construction and Health and Safety regulations are met, it also provides the school with a one stop shop for all property related expertise as the service contains all the main design disciplines i.e. architects, building surveyors, engineers, quantity surveyors.  </t>
  </si>
  <si>
    <t>Unity Sexual Health</t>
  </si>
  <si>
    <t>Bristol City Council</t>
  </si>
  <si>
    <t>Annette.billing@bristol.gov.uk</t>
  </si>
  <si>
    <t>North Somerset Council</t>
  </si>
  <si>
    <t>Children's Community Health Partnership</t>
  </si>
  <si>
    <t>The community children’s health partnership is a service commissioned by 5 commissioners across two local authorities. The commissioning is led by Bristol CCG. The partnership consists of 3 providers who work across the 2 geographies. Sirona is the lead provider. The services provided are public health nursing, Child and adolescent mental health services, community physiotherapy and speech and language therapy, community paediatrics.</t>
  </si>
  <si>
    <t>Health Promotion Resource and Information Service</t>
  </si>
  <si>
    <t>This is a resource and information service for the distribution of public health resources to practitioners across Bristol and South Glos. The service is currently under review.</t>
  </si>
  <si>
    <t>Emergency Services Collaboration Programme – Collapsed Behind Closed Doors</t>
  </si>
  <si>
    <t>Collaborative Activity for joint Service delivery to reduce demand, improve community resilience and improve education and engagement around prevention. This was started ahead of the statutory duty placed on emergency services and consists of a number of projects. One of which is for ECFRS to attend all Collapsed Behind Closed Doors calls which would have previously gone to Police or Ambulance– this involves crews attending calls responding to collapses within dwellings and providing entry into those premises to provide immediate assistance and reduce the risk of harm prior to Police or Ambulance attendance.</t>
  </si>
  <si>
    <t>Emergency Services Collaboration Programme – Community Speed Watch</t>
  </si>
  <si>
    <t>Collaborative Activity for joint Service delivery to reduce demand, improve community resilience and improve education and engagement around prevention. This was started ahead of the statutory duty placed on emergency services and consists of a number of projects.
ECFRS has taken over the management of Community Speed Watch (CSW) – the current CSW intuitive within Essex has around 400 volunteers and is now being managed by the ECFRS Volunteer management team. The aim is to increase the effectiveness of the scheme, and will look to encourage and develop volunteer action to improve road safety.</t>
  </si>
  <si>
    <t>Emergency Services Collaboration Programme – Joint Duke of Edinburgh Awards</t>
  </si>
  <si>
    <t>Collaborative Activity for joint Service delivery to reduce demand, improve community resilience and improve education and engagement around prevention. This was started ahead of the statutory duty placed on emergency services and consists of a number of projects.
One of which is the provision of Duke of Edinburgh awards to Police cadets by ECFRS. ECFRS has a successful Duke of Edinburgh programme holding the national CFOA licence for its delivery. Essex Police do not have this capability. Essex Police have provided funding to roll-out this scheme to the Police cadets including training of instructors, expedition provision and assessment of portfolios.</t>
  </si>
  <si>
    <t>Emergency Services Collaboration Programme – Joint Education Team</t>
  </si>
  <si>
    <t>Collaborative Activity for joint Service delivery to reduce demand, improve community resilience and improve education and engagement around prevention. This was started ahead of the statutory duty placed on emergency services and consists of a number of projects.
One of which is the expansion of ECFRS Education Team into a Joint Education team. Essex Police now fund two additional ECFRS Education Officers, who deliver an enhanced, integrated programme of activity to school children across Essex. This is proving highly successful with over 80,000 children seen since the programme started in September 2016.</t>
  </si>
  <si>
    <t>Wider Hampshire One Public Estate - Public Service and Health Hub</t>
  </si>
  <si>
    <t>Whitehill &amp; Bordon: New Public Service and Health Hub as part of Whitehill Bordon New Town.</t>
  </si>
  <si>
    <t>Wider Hampshire One Public Estate - New Milton Memorial Centre Cultural and Community Hub</t>
  </si>
  <si>
    <t>Wider Hampshire One Public Estate - Havant Public Service Village</t>
  </si>
  <si>
    <t>Havant Public Service Village:
Proposal to create a shared service hub including Health &amp; Leisure.</t>
  </si>
  <si>
    <t xml:space="preserve">Gosport: Community Hub Pilot 
To develop a pilot Shared Service Hub within the existing Discovery Centre, which will transition to a Community Hub run by staff from multiple departments.
This will include a reduction in the library area, provision of accommodation for Registration Services, creation of flexible drop in workstations and accommodation for Learning Disability and Older People Services. </t>
  </si>
  <si>
    <t>Wider Hampshire One Public Estate - Fareham Town Centre Regeneration</t>
  </si>
  <si>
    <t>Wider Hampshire One Public Estate - Eastleigh, Station Hill</t>
  </si>
  <si>
    <t xml:space="preserve">Eastleigh: Station Hill Project to enable co-location and improvements to the delivery of a range of public services and create space to improve a critical road junction which currently forms a bottleneck. </t>
  </si>
  <si>
    <t>Wider Hampshire One Public Estate - Aldershot and Farnborough - Town Centre Regeneration</t>
  </si>
  <si>
    <t>Aldershot and Farnborough - Town Centre Regeneration:
Rationalisation of public assets for service improvement and cost saving.</t>
  </si>
  <si>
    <t>Wider Hampshire One Public Estate - Andover Community Hub Public Service and Health Hub</t>
  </si>
  <si>
    <t>Andover: Community Hub Public Service and Health Hub in ex-Magistrates court and development of a Civic quarter in Andover.</t>
  </si>
  <si>
    <t>Emergency First Responder (EFR)</t>
  </si>
  <si>
    <t>West Yorkshire Fire and Rescue Service, Yorkshire Ambulance Service</t>
  </si>
  <si>
    <t>West Yorkshire Fire and Rescue Service (WYFRS) and Yorkshire Ambulance Resources (YAS) have developed a model and scheme of collaborative Emergency First Response. The scheme aims to provide a timely Emergency First Response of WYFRS and YAS resources to Categories Red 1 &amp; 2 medical emergencies within a six mile radius of three Fire Stations within West Yorkshire. The scheme incorporates specially trained and competent personnel, delivering non-invasive medical treatment including the use of defibrillators to patients above the age of 8 years. WYFRS and YAS Emergency First Response scheme is currently based within the areas of the Skelmanthorpe, Featherstone and Ilkley, incorporating a collaborative response scheme from call handling through to emergency response. These schemes have been of great benefit to the local communities and both Organisations.</t>
  </si>
  <si>
    <t xml:space="preserve">Mutual collaboration </t>
  </si>
  <si>
    <t>Finance and Financial Services</t>
  </si>
  <si>
    <t>Shared financial service function, shared staff, increased resilience</t>
  </si>
  <si>
    <t>ICT and Digital</t>
  </si>
  <si>
    <t>Shared ICT &amp; Digital service provision and staff, increased resilience</t>
  </si>
  <si>
    <t>Joanna.walker@gloucestershire.gov.uk; andy.gilbert@gloucestershire.gov.uk</t>
  </si>
  <si>
    <t>Joanna.walker@gloucestershire.gov.uk</t>
  </si>
  <si>
    <t>keith.heard@hants.gov.uk</t>
  </si>
  <si>
    <t>Convergence of three existing separate framework arrangements into one (Southern Construction Framework) to save money through a single procurement exercise, and combined framework management resources. The single arrangement aims to maximise leverage with construction contractors through a larger pipeline of work, increase the status and attractiveness of local government construction work through a large procurement vehicle, and generate significant project and performance data for the benefit of the public sector users. The combined resources of the joint working aims to maximise the breadth of expertise available increasing innovation and improvement.</t>
  </si>
  <si>
    <t>Joint Working Agreement</t>
  </si>
  <si>
    <t>Code</t>
  </si>
  <si>
    <t>Partnership for the provision of Adult Mental Health Services in Lancashire</t>
  </si>
  <si>
    <t>No authority lead</t>
  </si>
  <si>
    <t>Uncategorised</t>
  </si>
  <si>
    <t>Fareham Town Centre Regeneration. Identification of sites with potential for redevelopment, intensification of use and rationalisation across Fareham Town Centre. </t>
  </si>
  <si>
    <t>daniel.doris@sutton.gov.uk</t>
  </si>
  <si>
    <t xml:space="preserve">Adrian.murphy@westsussex.gov.uk) </t>
  </si>
  <si>
    <t>The shared service is in the form of Fire and Rescue Service, Ambulance and Police offering full cooperation in exploring the sharing of estates, back office support functions, operational support equipment, information and control room operations. The collaboration is in infancy but the perceived benefits will be manifest in downsizing estate and reinvesting the capital, in developing closer working relationships within local communities, in increases in Operational Police time within those local communities and  improved outcomes to public safety initiatives. The collaborative public face is hoped to increase public confidence and relations.</t>
  </si>
  <si>
    <t>Lancashire Blue Light Enhanced Collaboration</t>
  </si>
  <si>
    <t>Lancashire Fire and Rescue</t>
  </si>
  <si>
    <t xml:space="preserve">Coterminous boundaries, mean that both the geographical area we cover and the communities we protect are the same. We are operating as part of an already excellent partnership working within local authority areas. So the prevailing conditions are strong for ever-closer working, delivering:    •Better outcomes for the citizens who use our services;  •Increased resilience.  •Identified efficiencies     The common themes in our plans emerge through such priorities as prevention, vulnerability and early action in the Police and Crime Plan and the 5 priorities of Preventing, Protecting, Responding, Valuing and Delivering within the LFRS Risk Management Plan.    Therefore, we intend to enhance our collaboration in order to help us to meet the challenges of the future.    The public recognise the brand and role of Lancashire Constabulary and the brand and role of Lancashire Fire and Rescue Service.       What we deliver as two blue light services is unique to each agency and is clear but what might be less clear is the huge opportunity we have to work collaboratively across a wider range of vulnerabilities    We will consider the potential for collaborative activity in all our areas of spend, paying particular attention to the following aims:    (1)IMPROVED OUTCOMES   (2)REDUCED DEMAND   (3)BETTER VALUE FOR MONEY       A work programme will be drawn up and agreed to identify priority areas for collaboration. Areas to explore will include, but are not limited to:    •Sharing of knowledge and information  •Service delivery – including:  prevention, response, demand management, demand reduction   •Estate and asset integration  •Resilience and shared opportunities in support functions  •Training and development  •Threat, harm and risk assessment  •Public engagement and accountability  •Financial opportunities e.g. joint bids, shared contracts and procurement.  </t>
  </si>
  <si>
    <t>The Daily Mile provides children with a structured and fun daily exercise session delivered as part of the school day. It promotes and increases physical activity and wellbeing and is proven to have beneficial impacts upon behaviour and educational attainment. The programme has developed slightly since 2017  to engage more fully with local communities.</t>
  </si>
  <si>
    <t>Anne.colquhoun@bristol.gov.uk or Inge.shepherd@nhs.net</t>
  </si>
  <si>
    <t>Enquiries@aceadoption.com</t>
  </si>
  <si>
    <t>Samantha.burton@wmfs.net</t>
  </si>
  <si>
    <t>Virtual Reality Incident Command Project</t>
  </si>
  <si>
    <t>Working with the University of Hull. With reference to incident command training, it is critical that we follow the correct procedures. Virtual reality (VR) training has been shown to be effective in reducing error rates and improving the chances of successful outcomes in fields as diverse as surgery and aviation. The Service has adopted this approach and is developing the use of a virtual reality incident command product, which immerses candidates within a scenario. Virtual reality based training techniques have been shown to be a viable alternative to other types of training, supplementing and even replacing real life experiences with their virtual equivalents.   The University of Hull Computer Science Department has developed an incident command software, for the Service, whereby the candidate has the choice of: immersion in virtual reality fire scenes, using a virtual reality head mounted display (currently an Oculus Rift or HTC VIVE) to immerse themselves in the scenario or a large screen display.</t>
  </si>
  <si>
    <t>srhodes@humbersidefire.gov.uk</t>
  </si>
  <si>
    <t xml:space="preserve">Supporting victims of domestic abuse, sexual violence and therapeutic support  </t>
  </si>
  <si>
    <t>Tri-Service Liaison Group</t>
  </si>
  <si>
    <t>Nottinghamshire Fire and Rescue Service</t>
  </si>
  <si>
    <t xml:space="preserve">The Tri-Service Liaison Group (Nottinghamshire Fire and Rescue Service, Nottinghamshire Police and East Midlands Ambulance Service) undertakes regular dialogue and meetings to share information and best practice, to resolve issues relating to operational activity / Service Delivery and to promote a co-ordinated and engaged approach to day-to-day business. Issues that are discussed could include things like gaining entry, call-handling, operational interdependencies and incident-related matters.   
</t>
  </si>
  <si>
    <t>Service Level Agreement</t>
  </si>
  <si>
    <t>East Midlands Ambulance Service</t>
  </si>
  <si>
    <t>To procure a single design fire appliance and develop an aligned inventory to support fire service response in the Thames Valley area. The appliance will support aligned Operational response by removing borders between the three services. Operational interoperability and resilience will increase, reducing the need to deploy additional support resources when services are operating together at an incident. The combined procurement power of the three services can be leveraged to derive best value from suppliers with estimated savings of 20% being achieved.  Future benefits include shared reserves reducing capital outlay, combined training and support services e.g. workshops and technical support.</t>
  </si>
  <si>
    <t>East Sussex Fire and Rescue Service</t>
  </si>
  <si>
    <t>Since May 2014 East Sussex Fire and Rescue Service and West Sussex Fire Service have been operating a shared fire control providing a joint command and control function based at the Sussex Control Centre at Haywards Heath, in West Sussex. The Business Plan identified that the shared service could realise an annual saving of £1m across the two organisations</t>
  </si>
  <si>
    <t>Lead authority collaboration  Section 16 of the Fire and Rescue Services Act 2004</t>
  </si>
  <si>
    <t>Adrian.murphy@westsussex.gov.uk</t>
  </si>
  <si>
    <t>Staffordshire Civil Contingencies Unit</t>
  </si>
  <si>
    <t>The Civil Contingencies Unit has four main roles, one of which is to provide operational support 24-hour, 365-days a year to support Partners in the discharge of their statutory duty in the event of an Emergency.  Secretariat The Civil Contingencies Unit secretariat, ie, plan, prepare for and attend the meetings of the multi-agency partnership, this includes projects, task and finish projects. Task and finish projects include exercises, plans, risk, etc. The Civil Contingencies Unit works with a variety of multi agency partners to create, share and improve the mapping facilities we have available before, during and after any incidents. Category 1 responders have a duty under the Civil Contingencies Act 2004 to warn and inform our communities and share information between partners. So that Staffordshire’s responders are prepared to support the public in an emergency, they need to train and exercise.</t>
  </si>
  <si>
    <t>Sparkton online educational tool</t>
  </si>
  <si>
    <t xml:space="preserve">Multiple fire and rescue services collaborated to jointly design and procure an online interactive education game which is hosted on the Services' websites. Each partner shared ideas and cost, resulting in a substantial saving for each participating service. </t>
  </si>
  <si>
    <t>Verbal agreement - joint procurement</t>
  </si>
  <si>
    <t>Rebecca.casterton@notts-fire.gov.uk</t>
  </si>
  <si>
    <t>Shared Vehicles</t>
  </si>
  <si>
    <t>Nottinghamshire Fire and Rescue Service and Derbyshire Fire and Rescue Service are to share two vehicles - a Command Support Vehicle (CSV) and Environmental Protection Unit (EPU). The Command Support Vehicle is owned by DFRS; under the agreement the vehicle will be made available to NFRS as required, when NFRS's existing CSV is unavailable or a second CSV is needed. The EPU vehicle is currently owned by NFRS and this will be shared with DFRS as required. Both vehicles will be branded with both Service's livery and will be a shared resource.</t>
  </si>
  <si>
    <t>Legal agreement</t>
  </si>
  <si>
    <t>kevin.shuttlewood@notts-fire.gov.uk</t>
  </si>
  <si>
    <t>Derbyshire Fire and Rescue Service</t>
  </si>
  <si>
    <t>Shared Pensions Administration</t>
  </si>
  <si>
    <t xml:space="preserve">Nottinghamshire Fire and Rescue Service shared pensions administration (Leicestershire County Council) with Leicestershire and Derbyshire fire and rescue services. Collaboration includes sharing of knowledge and expertise, consistency of approach, shared client meetings and economies of scale over three services. </t>
  </si>
  <si>
    <t>Service level agreement</t>
  </si>
  <si>
    <t>becky.smeathers@notts-fire.gov.uk</t>
  </si>
  <si>
    <t>Shared Communications Advisors</t>
  </si>
  <si>
    <t xml:space="preserve">Nottinghamshire Fire and Rescue Service has a shared procedure and agreement with Leicestershire FRS to utilise each other’s Operational Communications Advisors if required. NFRS currently has four tactical advisors for operational comms, while LFRS has one. The agreement allows advisors from either Service to be contacted for their input during an operational incident, providing greater resilience. This is an on-going 'Service-to-Service' arrangement that is reviewed annually. </t>
  </si>
  <si>
    <t>Verbal agreement (not legal)</t>
  </si>
  <si>
    <t>nigel.towers@notts-fire.gov.uk</t>
  </si>
  <si>
    <t>Safe and Well</t>
  </si>
  <si>
    <t xml:space="preserve">Nottinghamshire Fire and Rescue Service has recently embarked upon a pilot project for Safe and Well - an enhanced Home Safety Check that takes an holistic approach to reducing risk within people's homes. The project has involved working closely with partner agencies from health and social care, local government, the police, ambulance service and voluntary / charity sector, to devise a collaborative approach whereby firefighters are not only addressing fire risks on their Safe and Well visits, but are also identifying those issues that can significantly reduce life expectancy and/or quality of life. It is anticipated that in some cases, individuals will need to access significant levels of support, or services, from other agencies such as social care and the NHS, and NFRS will be instrumental in accessing these services and sharing data. 
</t>
  </si>
  <si>
    <t>NILO Airwave programming training</t>
  </si>
  <si>
    <t xml:space="preserve">Nottinghamshire Fire and Rescue Service is leading on a project to co-ordinate and deliver training in NILO Airwave radio programming to four other FRSs (Derbyshire, Leicestershire, Humberside and Manchester). This used to be provided by the Home Office; because NFRS had to source the training for our own staff, we decided to offer it up to other FRSs. The project has involved initial scoping of requirements, sourcing the appropriate training, gaining agreement to fund and host the training, gaining buy in and attendance requirements from other FRSs and securing a course provider. The training was offered up to a number of other FRSs, with the above four (plus NFRS) taking the opportunity to send a representative. NFRS has paid for the training but asked if anyone wants to contribute, resulting in the potential for cost savings.  </t>
  </si>
  <si>
    <t xml:space="preserve"> nigel.towers@notts-fire.gov.uk </t>
  </si>
  <si>
    <t>lschrimpf@dsfire.gov.uk</t>
  </si>
  <si>
    <t>Local Resilience Forum</t>
  </si>
  <si>
    <t xml:space="preserve">As a Category One responder Nottinghamshire Fire and Rescue Service has a legal requirement to participate in the Nottinghamshire Local Resilience Forum (LRF). This involves regular table top emergency planning exercises and resource-sharing to prepare and plan for a major incident or event involving multi-agency communications. There are various sub-groups and committees which sit under the LRF heading. To further cement relationships within the LRF, Station Manager Kev Cleary regularly works out of Nottinghamshire Police's Headquarters.  </t>
  </si>
  <si>
    <t>Legal obligation under the Civil Contingencies Act</t>
  </si>
  <si>
    <t>Joint Procurement of eOPAS database</t>
  </si>
  <si>
    <t xml:space="preserve">Nottinghamshire Fire and Rescue Service has jointly procured a new Occupational Health database (eOPAS) with Leicestershire and West Midlands FRS. As well as delivering cost saving on procurement and training, benefits include remote access, data sharing and bench-marking. </t>
  </si>
  <si>
    <t>Joint procurement</t>
  </si>
  <si>
    <t>Joint Prevention Strategy West Midlands Fire Service</t>
  </si>
  <si>
    <t>Joint Emergency Planning Unit</t>
  </si>
  <si>
    <t xml:space="preserve">West Berkshire Council </t>
  </si>
  <si>
    <t>The joint emergency planning unit is shared across the partnering councils.</t>
  </si>
  <si>
    <t>Howdens Joinery Collaboration</t>
  </si>
  <si>
    <t xml:space="preserve">Humberside Fire and Rescue and Howdens Joinery have collaborated in a project to recruit and train 12 additional On Call on site staff from the Howdens site who would be able to provide an immediate on site response to a wide range of emergencies, including immediate trauma care and also supplement the existing Howden Fire Station  on call establishment, when necessary.     To facilitate this approach the Service delivered a bespoke On Call initial training course and provided all the necessary equipment/PPE and a dedicated fire engine. Howdens made the provision for the recruits to complete the full training course within the normal working day on full pay and extended these arrangements to allow for ongoing training to ensure they maintain competence. The staff and Fire Engine will also be available for deployment by the Service as a reserve resource during significant incidents/events.   Howdens are committed to this approach and they are replicating it across all of their manufacturing facilities in Cheshire and Northamptonshire in partnership with the respective Fire Services, led by Humberside Fire and Rescue Service.  </t>
  </si>
  <si>
    <t>Humberside Fire and Rescue Service are collaborating with Yorkshire Ambulance Service to provide a medical response capability, for immediate emergency care (suspected heart attack, breathing difficulties or collapse) that will compliment the existing provision and improve patient outcome.  </t>
  </si>
  <si>
    <t xml:space="preserve">FRIC, the mutual protection provider, was set up as an alternative to traditional insurance and gives member authorities greater control over the cover provided and the management and settlement of claims. FRIC, via its risk management group, the Fire &amp; Rescue Risk Group, uses the extensive claims management information available from its bespoke claims portal, to analyse and review the causes of claims and develop additional controls to help prevent future claim events.  Sharing best practice and learning together from past incidents helps all members to improve their risk management and contribute to claims reduction; thereby helping to lower costs.
</t>
  </si>
  <si>
    <t xml:space="preserve">A programme spanning Surrey and Sussex fire, police and ambulance services with the aim to collaborate on and, where possible, to integrate partners transport and equipment functions; improving delivery of these services in a sustainable, resilient and affordable way which is at a lower cost to public finances. Projects include, but are not limited to; Joint Procurement activities, integrated access and administration of bulk fuel, operating joint workshops, aligning supporting ICT, Operational and financial processes and adopting common vehicle based technology. </t>
  </si>
  <si>
    <t xml:space="preserve">Following nationally led discussions and negotiations in relation to an increased pay award for firefighters, in August 2017 the Executive Council of the Fire Brigades Union decided not to accept the proposals on pay made by the national employers of the fire and rescue service and advised all its members to withdraw from participating in any Emergency Medical Response (EMR) pilot schemes with effect from Monday 18th September 2017. Planned EMR pilots within Cumbria FRS have not started and it is likely that they will not take place until a national resolution is achieved. </t>
  </si>
  <si>
    <t>Effecting Entry Partnership</t>
  </si>
  <si>
    <t>The partnership involves fire crews responding to incidents where it is believed that people are in need of immediate medical care and either ambulance crews or police officers are at the scene and cannot gain entry to the premises. Currently the ambulance service rely on police to provide this service and the aim of the partnership is to reduce the time it takes to gain entry, reduce the burden on the police service and reduce the number of occasions premises require boarding up after the incident thus reducing costs to the police service and overall public purse.</t>
  </si>
  <si>
    <t>powellj@rbfrs.co.uk</t>
  </si>
  <si>
    <t>Temporarily suspended</t>
  </si>
  <si>
    <t>Communications Secondment</t>
  </si>
  <si>
    <t xml:space="preserve">Discussions have taken place with Notts Police with regard to a member of the Police Communications Team being seconded to Nottinghamshire Fire and Rescue Service for two days per week. This would be to explore and identify opportunities for future collaboration projects between the two Communications teams. </t>
  </si>
  <si>
    <t>Contract</t>
  </si>
  <si>
    <t>therese.easom@notts-fire.gov.uk</t>
  </si>
  <si>
    <t>Lincolnshire Fire and Rescue</t>
  </si>
  <si>
    <t xml:space="preserve">We provide a medical responses (since 1999) capability throughout the county to medical emergencies (were known as Red 1 and 2's). We conduct this out of 26 stations (37 stations in total)  that respond with three stations that respond in fully crewed ambulances as part of the JACP that received national funding. Our call rate is such that we have a predicted call rate for this year of between 50/57% for medical emergencies. </t>
  </si>
  <si>
    <t>sean.taylor@lincoln.fire-uk.org</t>
  </si>
  <si>
    <t>Cheshire Fire and Rescue Service and Cheshire Constabulary have embarked upon a major project of collaboration which would see the provision of many support services to each organisation - which will remain as separate entities - delivered through a joint team.  The collaborative process will see the majority of services delivered from a single site at the current Cheshire Constabulary HQ, which will become a joint Police and Fire Headquarters building housing senior Operational leaders as well as joint services including finance, human resources, communications, planning and estates.</t>
  </si>
  <si>
    <t>Call Handling / Control Rooms</t>
  </si>
  <si>
    <t>Airwave / ESN regional User Group</t>
  </si>
  <si>
    <t>Collaborative approach to Airwave / ESN projects via participation in the Regional User Groups (East Midlands). The group consists of representatives from fire, police and ambulance across the whole of the East Midlands, along with representatives from Airwave and the Home Office. It is chaired by the Police. Regular dialogue and quarterly meetings take place to share information and best practice, to resolve issues and to engage with each other, and collectively with Airwave / ESN providers.</t>
  </si>
  <si>
    <t>Agresso Finance System</t>
  </si>
  <si>
    <t>In 2009 Nottinghamshire Fire and Rescue Service joined forces with Leicestershire and Derbyshire FRSs to jointly procure a new Agresso finance system. The project involved the establishment of a tri-service steering board and system admin group, a joint approach to designing and implementing the system and shared training packages.. </t>
  </si>
  <si>
    <t>Missing Persons Memorandum of Understanding</t>
  </si>
  <si>
    <t>This is a police / fire collaboration between Humberside Police and Humberside Fire and Rescue Service, regarding the provision of  assistance by HFRS to HP in searches conducted to locate missing persons. HFRS undertakes to make available to HP its resources to conduct searches to locate missing persons following a request by HP Force Incident  Manager (FIM) to do so when such resources are available for deployment  and HFRS agree that the deployment is necessary and proportionate to  the risks identified to the missing person.</t>
  </si>
  <si>
    <t>Police and Crime Commissioner</t>
  </si>
  <si>
    <t>K9 Fire Investigation Community Interest Company</t>
  </si>
  <si>
    <t xml:space="preserve">K9 Fire Investigation Community Interest Company    Having set up HFR Solutions the possibilities of similar set ups have been further explored.   There had been a long term ambition to have fire investigation dogs available to ‘sniff out’ petrol and other flammable liquids at suspected arsons.   This was to improve the likelihood of prosecution, but also to reduce the time spent at scenes by fire investigation officers.    Two existing firefighters had always wanted to train FI dogs, but the Service wasn’t able to fund posts to achieve it.   They were, however, encouraged by officers to consider setting themselves up as a Community Interest Company and selling their services back to the Service.   HFR Solutions assisted them with setting the company up and now they are jointly commissioned by the Service and Humberside Police.   The savings have been significant with the Service now paying £17k a year for 24/7 provision from two dog handlers and dogs which would cost in excess of £100k if we employed them directly in the way that all other fire investigation dogs and handlers are employed in the UK.    This has been shared at the NFCC Fire Investigation Strategic Steering Group.   </t>
  </si>
  <si>
    <t xml:space="preserve">The Trust has a number of initiatives with our neighbouring Police forces. These all fall under the banner of ‘joint demand reduction’, the overarching aim being collaboration across our region. The work includes meetings at Chief Officer level, a senior management group and working groups to implement change. Elements of the work include;    Direct access for operational staff into each control room i.e. Police call ambulance control for medical advice/triage and Ambulance call police control for advice/assessment. In the event of a serious incident direct contact between control rooms occurs.    Forcible entry agreement in place between ambulance, fire and police.    Trust provides clinical governance for local police.    Police have support the development of a specific Threat, Risk, Harm, Investigation, Vulnerability, Engagement (THRIVE) training package for ambulance control staff – dispatch and call handlers.    Information/intelligence sharing agreements.    Safe Haven (alcohol reception facility) with Northumbria Police.    Special operations for high demand, Christmas Period etc.    Road safety campaigns with Police and Fire.    Meetings with Police innovation lead.    Joint work on mental health projects, Police, Ambulance and Mental Health Trust.    Joint safety work for major exercises.    Joint training exercises, JESIP.  </t>
  </si>
  <si>
    <t>Community Safety Shared Arrangements – Boston</t>
  </si>
  <si>
    <t>Boston Borough Council</t>
  </si>
  <si>
    <t>Provision of Community Safety/Anti-Social Behaviour Service to East Lindsey – from April 2015  CCTV monitoring services to all organisations set out at Q4.  - various from 1995  Out of Hours service provision to East Lindsey – from April 2017  Radio monitoring for Shop Watch / Pub Watch – from 2000</t>
  </si>
  <si>
    <t>New Milton Memorial Centre Cultural and Community Hub: Combining activities of the Community Hall, Arts Centre, Library and offices to provide a public service hub to enhance community and cultural facilities with more accessible public services.  </t>
  </si>
  <si>
    <t>bill.seaman@colchester.gov.uk</t>
  </si>
  <si>
    <t>Berkshire Joint Arrangements</t>
  </si>
  <si>
    <t>Slough Borough Council</t>
  </si>
  <si>
    <t>Archives - statutory requirement to run the archive. Lead Authority (LA) – Reading  Modern Records – LA – Reading    Winter Maintenance Forecasting – LA – West Berkshire    Out of hours (Social Services) – LA – Bracknell  Adoption Advisory Service (Social Services) – LA – Windsor &amp; Maidenhead  Child Care Lawyers (Social Services) – LA – Reading    Sensory Consortium (Education) – LA – Windsor &amp; Maidenhead  Coroner Service – LA – Reading  Public Health – LA – Bracknell  Public Health Health Visitors – LA – Bracknell  Lord Lieutenant – LA – Reading  Refuse Tip Chavey Down, Bracknell – LA – Bracknell  Lower way Tip, Thatcham (New) – LA – West Berkshire  Shared Equipment Service – LA - Wokingham</t>
  </si>
  <si>
    <t>Joint arrangement</t>
  </si>
  <si>
    <t>Neale.cooper@slough.gov.uk</t>
  </si>
  <si>
    <t>CATERed</t>
  </si>
  <si>
    <t xml:space="preserve">Plymouth City Council </t>
  </si>
  <si>
    <t>CATERed is a co-operative trading company which is jointly owned by 67 local schools and Plymouth City Council and provides school meals to the children of Plymouth.</t>
  </si>
  <si>
    <t xml:space="preserve">Cooperative Trading Company </t>
  </si>
  <si>
    <t xml:space="preserve">Jamie.fisher@richmondandwandsworth.gov.uk </t>
  </si>
  <si>
    <t xml:space="preserve">With financial support and leadership from Surrey Waste Partnership, four district and borough councils in Surrey have procured a single joint contract for their waste management services. The joint services will be managed by a single team that will also include officers from the county council. The joint contract will finish rolling out in 2018 and is expected to deliver savings of £2.5 million a year to the participating authorities.
</t>
  </si>
  <si>
    <t>A combined grounds maintenance and street care service bringing together the expertise, knowledge and resources to provide a high quality service to our residents</t>
  </si>
  <si>
    <t xml:space="preserve">steve.brant@wyreforest.gov.uk </t>
  </si>
  <si>
    <t>claire.hughes@havant.gov.uk</t>
  </si>
  <si>
    <t>Hart Fairtrade Partnership</t>
  </si>
  <si>
    <t>Shared Fairtrade service enabling professional expertise and effort to be shared across the two organisations</t>
  </si>
  <si>
    <t>A shared service providing skills, knowledge and expertise on emergency planning to a number of district authorities including support for training, exercises as well as during live emergencies.  This cohesive approach supports mutual aid arrangements and the wider support between authorities</t>
  </si>
  <si>
    <t xml:space="preserve">andy.pritchard@gloucestershire.gov.uk 
</t>
  </si>
  <si>
    <t>Shared Service - An Agreement under section 113 of the Local Government Act 1972 for the employment by the Councils of a shared Coastal Defence Management Service and for the placing at the disposal of each of the Councils, members of the Coastal Defence Management Team employed by the other Councils for the purposes of their coastal defence functions</t>
  </si>
  <si>
    <t xml:space="preserve">lyall.cairns@havant.gov.uk or Jane.Ryan@havant.gov.uk </t>
  </si>
  <si>
    <t>Folkestone &amp; Hythe District Council</t>
  </si>
  <si>
    <t>andrew.rush@folkestone-hythe.gov.uk</t>
  </si>
  <si>
    <t>The four district councils have a shared Audit Partnership to provide internal audit challenge and drive improvement. Under legislation the Council’s Section 151 Officer, (the Senior officer in charge of the Council’s financial arrangements), has a duty to ensure that there is a continuous review of the Council's financial arrangements, ensuring that the appropriate records are maintained, and that the Council acts legally. Part of the function of Internal Audit is to provide assurance that the Council’s arrangements are subject to an appropriate level of internal control, and to report any risks, weaknesses in the internal control system, or any financial loss or irregularity to the Section 151 Officer as well as the appropriate management. The four s.151 Officers together form the Client Officer Group, which governs the EKAP  </t>
  </si>
  <si>
    <t xml:space="preserve">alsmith@dorset.gov.uk </t>
  </si>
  <si>
    <t>Devon, Somerset and Torbay Trading Standards Service</t>
  </si>
  <si>
    <t xml:space="preserve">Shared Trading Standards Services - improved customer experience, greater resilience in dealing with emergencies, major investigations and the need for wide spread of expertise. Ability to carry out significant themed project work as well as routine.  Created opportunity to move to modern intelligence led, evidence based service with centres of specialism focussed around business support and investigative capability  </t>
  </si>
  <si>
    <t>Boston and East Lindsey Waste Management Partnership</t>
  </si>
  <si>
    <t>Given the rural nature of the two districts, Boston now collects domestic refuse from a number of properties in the southern end of the East Lindsey District. This saves time and fuel costs.</t>
  </si>
  <si>
    <t xml:space="preserve">christian.allen@boston.gov.uk </t>
  </si>
  <si>
    <t>South West Devon Waste Partnership</t>
  </si>
  <si>
    <t xml:space="preserve">Joint Working Agreement </t>
  </si>
  <si>
    <t>The Integrated Care Centre Project</t>
  </si>
  <si>
    <t xml:space="preserve">Humberside Fire and Rescue Service are working with the Clinical Commissioning Group and Hull City Council to build a new Integrated Care Centre (ICC) in Hull. The ICC will provide tailored care for the vulnerable elderly to combat unnecessary hospital admissions. The project will improve health by helping different public services, including health services, the council and emergency services to work closely together.  The £9m ICC will open in April 2018 on the site of the former David Lister School in East Hull. It will primarily treat elderly patients who have been identified by their GP as being at risk of hospital admission.    The centre will be open 7 days a week and patients will be assessed, have a comprehensive integrated care plan formed and a care coordinator appointed on the same day. Physio and occupational therapists, voluntary services and third sector organisations, diabetic services and other specialist services will all be based in one place to enable easy and coordinated access.  </t>
  </si>
  <si>
    <t>Shared Estates (Community Safety Centre)</t>
  </si>
  <si>
    <t xml:space="preserve">Nottinghamshire Fire and Rescue Service leases a former Community Safety Centre to Nottinghamshire Police. This benefits the Police as they have a dedicated base within the local community in Clifton. Financial income from the rent benefits NFRS. 
</t>
  </si>
  <si>
    <t>Lease</t>
  </si>
  <si>
    <t>ian.pritchard@notts-fire.gov.uk</t>
  </si>
  <si>
    <t>Shared Estate (Notts FRS/Notts Police)</t>
  </si>
  <si>
    <t xml:space="preserve">Nottinghamshire Fire and Rescue Service currently provides a Police 'Front Desk' facility at Carlton Fire Station. This enables Nottinghamshire Police to have a presence in the local community at Carlton, while reducing and rationalising elements of their estate to achieve a cost saving. It also encourages closer working between fire station personnel and police colleagues. 
</t>
  </si>
  <si>
    <t>Shared Estate (London Road)</t>
  </si>
  <si>
    <t>Occupation of approximately 200sq metres of building and sharing of facilities by Nottingham City Council's Emergency Planning Team at London Road Fire Station. Provides income in perpetuity, as well as promoting closer working between the Emergency Planning Team and NFRS personnel.</t>
  </si>
  <si>
    <t>50 Year Lease</t>
  </si>
  <si>
    <t>Shared Estate (Highfields)</t>
  </si>
  <si>
    <t>Nottinghamshire Fire and Rescue Service has a licence in place for shared use of an office and training facilities at Highfields Fire Station for St John Ambulance.</t>
  </si>
  <si>
    <t>Licence</t>
  </si>
  <si>
    <t>Police Contact Point</t>
  </si>
  <si>
    <t>Nottinghamshire Fire and Rescue Service provides a Police ' Community Contact Point' at East Leake Fire Station. This enables Nottinghamshire Police to have a presence in the local community in East Leake, as well as promoting closer working and sharing of operational intelligence between NFRS and Notts Police personnel. The benefits also include cost savings for Notts Police and a small income for NFRS.</t>
  </si>
  <si>
    <t xml:space="preserve">Joint Estates Strategy for Nottinghamshire Fire and Rescue Service, Nottinghamshire Police and East Midlands Ambulance Service. A study is under way that examines potential rationalisation of estates across three organisations, sharing of surplus accommodation, and potential sharing of  HQ, Control &amp; training facilities. The findings of the study are due to be delivered in early January. </t>
  </si>
  <si>
    <t>Humberside Fire and Rescue Service are working towards achieving a joint Estates and Facilities Management Service for Police and Fire. The intention is to improve business efficiency across both areas and facilitate a more strategic approach to rationalising our estates and driving out further savings, initially as part of a 3 year programme.</t>
  </si>
  <si>
    <t xml:space="preserve">Fire Police Collaboration </t>
  </si>
  <si>
    <t>Emergency Services Fleet Management (Humberside) Ltd (ESFM) </t>
  </si>
  <si>
    <t xml:space="preserve">From 1st April 2015 Humberside Fire and Rescue Service (HFRS) vehicle and equipment maintenance function was combined with Humberside Police fleet services to form a Joint Venture company entitled Emergency Services Fleet Management (Humberside) Ltd. (ESFM). In order to achieve this a number of key steps were taken. Governance arrangements were initially scoped out by DCFO Chris Blacksell and the Deputy Chief Constable, the overriding principle being that of equity between the partners. The final governance agreement was overseen by Kevin Wilson the Executive Director of Finance for HFRS. There was a two phase approach to completion of the project, these being the delivery phase and the operation phase. </t>
  </si>
  <si>
    <t>Joint Venture Company</t>
  </si>
  <si>
    <t>Driver Training Collaboration with Humberside Police</t>
  </si>
  <si>
    <t xml:space="preserve">Humberside Fire and Rescue's driver training section has relocated at Humberside Police's Courtland Road site in Hull. Shared premises and some coordination of activities for blue light training.  </t>
  </si>
  <si>
    <t>Community Heartbeat Trust defibrillators</t>
  </si>
  <si>
    <t xml:space="preserve">An agreement has been made with the Community Heartbeat Trust to install defibrillators at all of Nottinghamshire's fire stations. So far all but two of our stations have the defib units installed, which are available for public use and are registered with the national NHS database. One of the major benefits is improved public safety in the communities we serve.    </t>
  </si>
  <si>
    <t>Working Agreement (5 years)</t>
  </si>
  <si>
    <t>Community Ambulance Hubs</t>
  </si>
  <si>
    <t xml:space="preserve">Nottinghamshire Fire and Rescue Service has entered into an agreement to provide six of its fire stations to be used as Community Ambulance Hubs by East Midlands Ambulance Service. EMAS staff use the stations as a base and share facilities with fire station personnel. This provides both operational benefits to staff of both organisations and financial benefit in that NFRS received a small income through a lease / licence and has allowed EMAS to reduce and rationalise elements of their estate to make savings.  </t>
  </si>
  <si>
    <t>Licence to Occupy</t>
  </si>
  <si>
    <t>Community Ambulance Hub (Eastwood)</t>
  </si>
  <si>
    <t>Provision of an ambulance hub for East Midlands Ambulance Service at Eastwood Fire Station providing joint use of site. This is an historical arrangement which sees EMAS occupying approximately 42 per cent of the station.</t>
  </si>
  <si>
    <t>This is an historical agreement</t>
  </si>
  <si>
    <t>Blue Light Collaboration Programme</t>
  </si>
  <si>
    <t xml:space="preserve">Blue Light Collaboration Programme  The programme covers 5 projects: Shared Fire/Police HQ, Shared Fire/Police control room, A new build operational station for Police/Fire and Ambulance functions (Including custody), A number of estates mini projects bringing together Fire/Police/Ambulance/Council functions as appropriate and a 'Wider Interoperability and Integration' project.
</t>
  </si>
  <si>
    <t>tim.joyce@lincoln.fire-uk.org</t>
  </si>
  <si>
    <t xml:space="preserve">Internal audit consortium </t>
  </si>
  <si>
    <t>dgarton@melton.gov.uk</t>
  </si>
  <si>
    <t>Alix.wilson@richmondandwandsworth.gov.uk</t>
  </si>
  <si>
    <t>Shared Anti-Fraud Services</t>
  </si>
  <si>
    <t>SAFS is a partnership of councils across Hertfordshire and Bedfordshire providing fraud prevention and investigation services to partner organisations across all services they provide. This includes business rates, blue badge, tenancy and housing, procurement and contract and care services.</t>
  </si>
  <si>
    <t>Greg.arends@stevenage.gov.uk</t>
  </si>
  <si>
    <t>The Multi-Force Shared Service (MFSS) is a back office shared service developed through a collaboration between Cheshire Constabulary, Civil Nuclear Constabulary, Northamptonshire Police and Nottinghamshire Police. The MFSS provide HR, Accounts, Purchasing and Payroll transactional services. Achievements include: ROI in 1.9 years, average increase of around 30% in customer satisfaction, and winners of the Creating Value award 2015 in the European Shared Service &amp; Outsourcing awards.</t>
  </si>
  <si>
    <t>Joint committee  Section 22 Collaboration Agreement</t>
  </si>
  <si>
    <t>Hertfordshire and Bedfordshire Shared Anti-Fraud Service (SAFS)</t>
  </si>
  <si>
    <t xml:space="preserve">Hertfordshire County Council </t>
  </si>
  <si>
    <t>Ensure ongoing effectiveness and resilience of anti-fraud arrangements. Deliver financial benefits in terms of cost savings or increased revenue. Create a data hub for Hertfordshire and the develop larger and more responsive data-sharing agreements to assist in fraud prevention. Improve the reach into all areas of fraud across all Partners. Develop services which can be marketed to external bodies. Create a recognised centre of excellence able to disseminate alerts and share best practice. The Service is required to deliver  savings across all Partners in excess of £1m each year.</t>
  </si>
  <si>
    <t xml:space="preserve">nick.jennings@hertfordshire.gov.uk </t>
  </si>
  <si>
    <t>simon.cull@hants.gov.uk</t>
  </si>
  <si>
    <t>Cheryl.millyard@gloucestershire.gov.uk</t>
  </si>
  <si>
    <t>Durham Police and Crime Commissioner and Constabulary</t>
  </si>
  <si>
    <t>Shared management of Internal Audit and Risk Services which saves both parties the cost of directly appointing Internal Audit and Risk Managers, whilst also enabling a sharing of the workforce expertise e.g. IT and Procurement Auditors.</t>
  </si>
  <si>
    <t xml:space="preserve">Mid Devon District Council </t>
  </si>
  <si>
    <t>Internal audit provision expected to be broadly cost neutral but with improved access to specialist staff, more flexibility over audit days, etc.</t>
  </si>
  <si>
    <t>Counter Fraud Unit (Cotswolds)</t>
  </si>
  <si>
    <t xml:space="preserve">Investigation of suspected fraud activity, internal investigations, improved council tax and business rates collection rates/yield, improved value for money services, deterrent to fraudulent behaviour. </t>
  </si>
  <si>
    <t>An internal partnership to reduce fraud</t>
  </si>
  <si>
    <t>dkleinberg@thurrock.gov.uk</t>
  </si>
  <si>
    <t>Philip.Sudlow@broxtowe.gov.uk</t>
  </si>
  <si>
    <t>louise.jones@blackpool.gov.uk</t>
  </si>
  <si>
    <t>Audit Risk Assurance (ARA)</t>
  </si>
  <si>
    <t xml:space="preserve">Section 101 legal arrangement </t>
  </si>
  <si>
    <t>Assurance Lincolnshire</t>
  </si>
  <si>
    <t>Assurance Lincolnshire is a team of professionals made up of staff from Lincolnshire County Council, City of Lincoln Council and East Lindsey District Council. They provide a full range of Assurance and Governance services to these areas, as well as to the majority of the other districts in Lincolnshire. They have also extended their reach to clients outside of the County. For Boston Borough Council, this has led to financial savings and access to a larger service which has helped the Council to maintain its high governance standard.</t>
  </si>
  <si>
    <t xml:space="preserve">paul.julian@boston.gov.uk  </t>
  </si>
  <si>
    <t>City of Lincoln Council</t>
  </si>
  <si>
    <t>Sarah.Golightly@southtyneside.gov.uk</t>
  </si>
  <si>
    <t>The Stour Valley and Poole Partnership administers council tax and benefits for Poole, Christchurch, East Dorset &amp; North Dorset District Councils</t>
  </si>
  <si>
    <t>ALSmith@dorset.gov.uk or mpayne@dorset.gov.uk</t>
  </si>
  <si>
    <t>LGSS processing certain types of benefit work and workbook preparation for the subsidy audit</t>
  </si>
  <si>
    <t>Memorandum of understanding</t>
  </si>
  <si>
    <t>Revenue and Benefits Systems and Controls</t>
  </si>
  <si>
    <t>Savings in revenues and benefits system and controls staffing</t>
  </si>
  <si>
    <t>lorraine.gore@west-norfolk.gov.uk</t>
  </si>
  <si>
    <t>LiNK – Shared Revenues and Benefits Service for City of Lincoln Council and North Kesteven District Council</t>
  </si>
  <si>
    <t>City of Lincoln Council and North Kesteven District Council</t>
  </si>
  <si>
    <t>LiNK delivers a range of customer-focussed services relating to Revenues and Benefits for City of Lincoln Council and North Kesteven District Council, as well as administration and collection of Business Rates for West Lindsey District Council.  The shared service has a combined live Housing Benefit/Council Tax Support caseload of almost 20,000, and bills more than 90,000 domestic and 9,000 commercial properties.  The shared service has and continues to deliver savings in the region of £0.5m per annum, whilst maintaining and improvement levels of performance.</t>
  </si>
  <si>
    <t xml:space="preserve">martin.walmsley@lincoln.gov.uk </t>
  </si>
  <si>
    <t>Gateway to Homechoice Choice Based Lettings Partnership</t>
  </si>
  <si>
    <t>Claire.Beckett@cbhomes.org.uk or Tracey.Brushett@cbhomes.org.uk</t>
  </si>
  <si>
    <t>A single shared service set up to deliver Housing Benefits, Council Tax and NNDR services for both East Herts and Stevenage Borough councils.  The service was set up to strengthen resilience, stabilise performance and to achieve savings.</t>
  </si>
  <si>
    <t>adele.taylor@eastherts.gov.uk</t>
  </si>
  <si>
    <t>JHarmer@thurrock.gov.uk</t>
  </si>
  <si>
    <t>wjenkins@tandridge.gov.uk</t>
  </si>
  <si>
    <t xml:space="preserve">Initially established to provide a range of back office functions and achieve the Council’s strategic objectives of service improvement; cashable savings; investment in new systems and processes; regeneration; job protection and growth of new jobs. 
The partnership has been extended and revised over the period, with services in scope being changed to meet changing requirements. 
Currently the partnership provides Payroll Services and Revenue &amp; Benefits for Middlesbrough Council and Pensions Administration for the Teesside Pension Fund.  
</t>
  </si>
  <si>
    <t xml:space="preserve">Chris.chapman@kier.co.uk
</t>
  </si>
  <si>
    <t>Other</t>
  </si>
  <si>
    <t>HR Payroll and Transactional Services</t>
  </si>
  <si>
    <t>The shared service currently covers HR Transactional services of recruitment, training booking and payroll, not strategic HR services for the two Local Authorities, resulting in improved internal customer satisfaction, self-service and significant savings to both authorities for both IT systems, processes and resources.  Procurement of a replacement IT system is underway which will extend the current services to include HR related data, trends and self-service for performance management, learning and development.</t>
  </si>
  <si>
    <t>christian.foster@doncaster.gov.uk or Jill.parker@doncaster.gov.uk</t>
  </si>
  <si>
    <t>HR function</t>
  </si>
  <si>
    <t xml:space="preserve">County council providing HR services including recruitment, policy development, organisational development, HR Advice, Occupational Health to the City Council </t>
  </si>
  <si>
    <t>nina.willenberg@gloucestershire.gov.uk</t>
  </si>
  <si>
    <t xml:space="preserve">Joint procurement and interdependencies of three FRS Control functions - Nottinghamshire, Derbyshire and Leicestershire. The project provides greater resilience by enabling neighbouring Control rooms to offer support when required due to faults in the system, spate conditions, high call volume or during large scale or protracted incidents. Control operators use the same equipment but are situated in three different Control rooms. Operators from each of the three Service can pick up calls and mobilise resources on behalf of the others. There is also a Tri-Service Control Improvement Group and Administration Team, along with on-going Tri-Service training.  </t>
  </si>
  <si>
    <t xml:space="preserve">Richard.calder@lfrs.org    </t>
  </si>
  <si>
    <t>Shared Digital</t>
  </si>
  <si>
    <t>Shared Digital will support shared learning and innovation across the three councils, while supporting retention and recruitment of the best Digital and ICT staff. The shared service is expected to deliver £6m of savings: £2.4m from improved contracting and infrastructure services and £3.6m from application rationalisation and convergence.</t>
  </si>
  <si>
    <t>ed.garcez@camden.gov.uk</t>
  </si>
  <si>
    <t>Joint ICT Service</t>
  </si>
  <si>
    <t xml:space="preserve">South Staffordshire and Stratford District Councils have a partnership which seeks to provide flexible, responsive ICT Services shaped around the needs of the council business that serves residents workers and visitors. </t>
  </si>
  <si>
    <t>GIS Partnership</t>
  </si>
  <si>
    <t>Provision of GIS specialist services across three councils, leveraging skills, knowledge and resources to provide a cohesive 'intelligent' service that meets the needs of the residents and the Councils </t>
  </si>
  <si>
    <t xml:space="preserve">essexonlinepartnership@essex.gov.uk or kim.harvey@essex.gov.uk </t>
  </si>
  <si>
    <t>Emergency Services Network</t>
  </si>
  <si>
    <t>Regional / national collaboration project to implement a new operational communications network for the UK emergency services. Involves the establishment of local and regional teams, regional functional leads and 3ES functional work streams. Nottinghamshire Fire and Rescue Service has a Group Manager dedicated to the project.</t>
  </si>
  <si>
    <t>North Dorset District Council, West Dorset District Council, Weymouth and Portland Borough Council</t>
  </si>
  <si>
    <t>Six district and borough councils and Dorset County Council decided to use the opportunity of e-government funding to improve their citizens’ access to public services. The group established that web access is additionally challenging for users in a two-tier area who may not know which council runs which service.   The website provides a single place for citizens to go about services, whichever council provides them, making it easier for those citizens to access and use all council services. The Partnership enables scarce resources to go further, through joint working and delivering efficiency gains, whilst sharing responsibility for developing or agreeing on outsourcing solutions across the partners.   </t>
  </si>
  <si>
    <t>alsmith@dorset.gov.uk or lhall@dorset.gov.uk</t>
  </si>
  <si>
    <t>Delt aims to deliver the best possible outcomes against our eight shared objectives. Shared with each other, shared with our partners, potential partners and clients:  •	To create a platform for economic growth  •	To deliver fewer barriers to closer collaborative working  •	To reduce the risk for our customers  •	To improve service delivery, year on year  •	To reduce the costs of our core services, year on year  •	To actively promote the health and wellbeing of both our staff and our customers  •	To enable the rapid delivery of our customers transformation agenda  •To drive innovation through better use of information. </t>
  </si>
  <si>
    <t>kate.hurr@cumbria.gov.uk</t>
  </si>
  <si>
    <t>Transformation.Team@cambridgeshire.gov.uk</t>
  </si>
  <si>
    <t>EK Services</t>
  </si>
  <si>
    <t>Thanet District Council, Dover Council and Canterbury City Council</t>
  </si>
  <si>
    <t>Shared service via Joint Committee providing Customer Services, ICT &amp; Technology, Human Resources and Customer Services.  Delivered circa £7m savings, improved performance and increased operational capability and resilience</t>
  </si>
  <si>
    <t>Ruth.Bowers@leeds.gov.uk</t>
  </si>
  <si>
    <t>Shared Legal Service (Herts/Stevenage)</t>
  </si>
  <si>
    <t>The partnership will provide the in-house capability to deliver a wide and deep range of legal services to meet the needs of the Councils in a resilient and innovative way.</t>
  </si>
  <si>
    <t xml:space="preserve">PLP is a federated partnership of 30 authorities, across four counties in the east of England. It operates an internal market with partners undertaking work for each other at a discounted rate, reducing spend on more costly external legal provision. Procurement of law libraries is undertaken collectively to leverage volume discounts, and training is provided to the workforce, building professional expertise at minimal cost. There is annual benchmarking providing comparative data for all, along with information to identify new projects to achieve further efficiencies. Since inception in 2008-9, PLP has benefited the teams involved with savings made and income generated, with a total gain of £6.6m. </t>
  </si>
  <si>
    <t>Brighton &amp; Hove City Council, East Sussex County Council, Surrey County Council, West Sussex County Council</t>
  </si>
  <si>
    <t xml:space="preserve">abdus.choudhury@norfolk.gov.uk or chris.reynolds@norfolk.gov.uk
</t>
  </si>
  <si>
    <t xml:space="preserve">hayley.norman-thorpe@harrow.gov.uk
</t>
  </si>
  <si>
    <t>The Devon &amp; Somerset Fire &amp; Rescue Authority (“the Authority”) is a signatory to an inter-authority agreement whereby it can obtain legal advice from the other parties to the agreement – at present, Cornwall County Council, Plymouth City Council, Torbay Council and Devon County Council.  The agreement operates on a cost recovery basis and is capable of extension to other local authorities in the area.  In addition to providing a considerable pool of “in-house” expertise across a range of legal areas, the agreement also enables the Authority to benefit from preferential rates with a number of external legal firms (e.g. Foot Anstey, Bevan Brittan) via the framework agreements in place with partner authorities.  The Authority is looking to renew this agreement till 2019</t>
  </si>
  <si>
    <t>callum.mckeon@richmondshire.gov.uk</t>
  </si>
  <si>
    <t>Lesley.robson@gll.org</t>
  </si>
  <si>
    <t>Wyre Forest</t>
  </si>
  <si>
    <t>One Public Estate</t>
  </si>
  <si>
    <t>Community / health hub</t>
  </si>
  <si>
    <t>Worcestershire JPV</t>
  </si>
  <si>
    <t>Joint property company between county council, district councils, police and fire</t>
  </si>
  <si>
    <t>Westways and Tollgate</t>
  </si>
  <si>
    <t>Health partners co-location</t>
  </si>
  <si>
    <t>ose.akpom@croydon.gov.uk</t>
  </si>
  <si>
    <t>West Offices</t>
  </si>
  <si>
    <t>Network Rail and Health co-locating into Council offices</t>
  </si>
  <si>
    <t>philip.callow@york.gov.uk</t>
  </si>
  <si>
    <t>West Berkshire - Hungerford Fire Station</t>
  </si>
  <si>
    <t>Co-location opportunities to be explored as part of planned refurbishment</t>
  </si>
  <si>
    <t>Town Centre Regeneration (DWP Co-location to Croydon Civic Centre)</t>
  </si>
  <si>
    <t>DWP co-location into civic centre</t>
  </si>
  <si>
    <t>St Johns Market Co-location of LCC and DWP Services</t>
  </si>
  <si>
    <t>Liverpool City Council</t>
  </si>
  <si>
    <t>Co-location of Local Authority One Stop Shop and DWP Jobcentre Plus Services in newly refurbished St John's Market, Liverpool City Centre</t>
  </si>
  <si>
    <t>stephen.wood@liverpool.gov.uk</t>
  </si>
  <si>
    <t>St Johns Hall, Penzance</t>
  </si>
  <si>
    <t>Bedford Borough Council and Central Bedfordshire Council</t>
  </si>
  <si>
    <t>Police exiting station, moving into civic centre</t>
  </si>
  <si>
    <t>Reading - Calcot - Fire and Rescue Service Headquarters</t>
  </si>
  <si>
    <t>Spare capacity at Fire Service HQ to be explored for Thames Valley Police accommodating non-operational functions</t>
  </si>
  <si>
    <t>Rachel.Elliott@westberks.gov.uk</t>
  </si>
  <si>
    <t>Purley Clinic</t>
  </si>
  <si>
    <t>Public Service Co-Location and Integration - Chorley</t>
  </si>
  <si>
    <t>Co-location and integration of services</t>
  </si>
  <si>
    <t>andrew.bond@blackburn.gov.uk</t>
  </si>
  <si>
    <t>Prudhoe Co-Location</t>
  </si>
  <si>
    <t>Northumbria Police and Northumberland FRS</t>
  </si>
  <si>
    <t>Co-Location of Northumbria Police and Northumberland Fire and Rescue on Prudhoe Fire Station</t>
  </si>
  <si>
    <t>janet.waggott@newcastle.gov.uk</t>
  </si>
  <si>
    <t>Mersey Care Property Exchange</t>
  </si>
  <si>
    <t>Health partners co-locating</t>
  </si>
  <si>
    <t xml:space="preserve">Project to undertake a master planning feasibility study looking at the longer term development of the Halton Lea area in Runcorn. </t>
  </si>
  <si>
    <t>Bring organisations together in a Health Hub aiming to address social needs and social deprivation.</t>
  </si>
  <si>
    <t>King's Court Community Hub - Kings Lynn</t>
  </si>
  <si>
    <t>Transformation of King's Lynn and West Norfolk depots in to a modern, multi agency facility</t>
  </si>
  <si>
    <t xml:space="preserve">deborah.ansari@norfolk.gov.uk </t>
  </si>
  <si>
    <t>Ipswich Public Sector Campus</t>
  </si>
  <si>
    <t>Central Suffolk and North Ipswich</t>
  </si>
  <si>
    <t>Co-location project bringing several core partners within immediate or close proximity. Physical moves will help create the conditions for service transformation. Surplus and leased sites will be released.</t>
  </si>
  <si>
    <t>David.osborne@concertus.co.uk</t>
  </si>
  <si>
    <t>Integration of DWP JCP, CW&amp;C adult learning and other partner services associated with unemployment including housing and health</t>
  </si>
  <si>
    <t>kathryn.jones@cheshirewestandchester.gov.uk</t>
  </si>
  <si>
    <t xml:space="preserve">Health partners co-locating to council offices
</t>
  </si>
  <si>
    <t>Health and Wellbeing Campus</t>
  </si>
  <si>
    <t>One Wiltshire</t>
  </si>
  <si>
    <t>Health hubs across the county</t>
  </si>
  <si>
    <t>Hannah.day@wiltshire.gov.uk</t>
  </si>
  <si>
    <t>Hayle Tri-Service Centre</t>
  </si>
  <si>
    <t>Blue lights co-location</t>
  </si>
  <si>
    <t>Blue light co-location</t>
  </si>
  <si>
    <t>H3 Shared Services</t>
  </si>
  <si>
    <t>Integrating OPE into the Health STP, localised MCP hubs and co-location between health and social care (incl. public health)</t>
  </si>
  <si>
    <t>DWP Surrey Co-locations</t>
  </si>
  <si>
    <t>DWP into council offices</t>
  </si>
  <si>
    <t>c.stares@surreycc.gov.uk</t>
  </si>
  <si>
    <t>DWP Co-location to West Suffolk House</t>
  </si>
  <si>
    <t>West Suffolk Council</t>
  </si>
  <si>
    <t>Derbyshire DWP hub</t>
  </si>
  <si>
    <t>Co-Location of jobcentre plus premises</t>
  </si>
  <si>
    <t>Community Access Programme</t>
  </si>
  <si>
    <t>Community hubs, Integration and co-location of libraries and Children’s Centre's in Yatton, Worle, Weston South and Nailsea</t>
  </si>
  <si>
    <t>CLAC/CAB</t>
  </si>
  <si>
    <t>Legal advice services co-location</t>
  </si>
  <si>
    <t>Nick.Howbridge@hullcc.gov.uk</t>
  </si>
  <si>
    <t> Joint front office between the Council and DWP and potential further co-location of partner back offices</t>
  </si>
  <si>
    <t>CCG co-locating into council civic centre</t>
  </si>
  <si>
    <t>suzi.carter@barnet.gov.uk</t>
  </si>
  <si>
    <t>221 Erith Road</t>
  </si>
  <si>
    <t>David.Codling@arcadis.com</t>
  </si>
  <si>
    <t>The Joint Planning Unit is engaged in monitoring and delivery of the adopted Joint Core Strategy and the Infrastructure Delivery Plan. The Unit is supporting the preparation of Part 2 Local Plans by the partner Councils</t>
  </si>
  <si>
    <t>Joint Advisory Board which replaces a statutory Joint Committee which was dissolved with effect from 1st January 2018</t>
  </si>
  <si>
    <t>Collaboration around development management service, principally aimed at improved service performance for both councils</t>
  </si>
  <si>
    <t xml:space="preserve">Each council will appoint certain officers who will support both councils </t>
  </si>
  <si>
    <t xml:space="preserve">Agency agreement under regulation 8 of the Local Authorities (Arrangements for the Discharge of Functions) (England) Regulations 2000 made under section 19(2) of the Local Government Act 2000.  </t>
  </si>
  <si>
    <t xml:space="preserve">ian.powell@nuneatonandbedworth.gov.uk </t>
  </si>
  <si>
    <t>NMD Building Control</t>
  </si>
  <si>
    <t>Joint building control partnership to provide greater flexibility/critical mass and shared expertise/management in order to protect and improve fee earning</t>
  </si>
  <si>
    <t xml:space="preserve">Joint committee </t>
  </si>
  <si>
    <t>The Building Control Services of Wealden District Council, Eastbourne Borough Council, Rother District Council and Hastings Borough Council combined to extend the existing East Sussex Building Control Partnership in April 2017 to provide a shared service throughout all four Authorities.</t>
  </si>
  <si>
    <t>buildingcontrol@cheltenham.gov.uk</t>
  </si>
  <si>
    <t xml:space="preserve">North Kesteven District Council </t>
  </si>
  <si>
    <t>The 4 authorities have come together to produce a joint, single Local Plan covering Central Lincolnshire which has multiple benefits including cross-boundary planning issues and cost efficiencies e.g. single public examination instead of 3</t>
  </si>
  <si>
    <t>toby.forbes-turner@lincoln.gov.uk</t>
  </si>
  <si>
    <t>Planning Services</t>
  </si>
  <si>
    <t>Bromsgrove District and Redditch Borough Councils</t>
  </si>
  <si>
    <t>Development Management and Strategic Planning services have joined together across both authorities.  One team now covers Bromsgrove District and Redditch Borough with shared management.</t>
  </si>
  <si>
    <t xml:space="preserve">Merged authorities </t>
  </si>
  <si>
    <t>Welland Procurement</t>
  </si>
  <si>
    <t>Goods and services contract between authorities</t>
  </si>
  <si>
    <t>cellis@melton.gov.uk</t>
  </si>
  <si>
    <t>d.o'sullivan@spelthorne.gov.uk</t>
  </si>
  <si>
    <t>STAR Procurement is a shared procurement service for Stockport, Trafford and Rochdale Councils.  STAR Procurement delivers a high-quality, effective, strategic procurement service with real service benefits for both Councils and partners.  Our vision is that procurement is used as a 'vehicle for change' delivering real results and positive outcomes</t>
  </si>
  <si>
    <t>procurement@star-procurement.gov.uk or mark.pearson@star-procurement.gov.uk</t>
  </si>
  <si>
    <t>South London Commissioning Programme</t>
  </si>
  <si>
    <t xml:space="preserve">mel.mcarthur@croydon.gov.uk </t>
  </si>
  <si>
    <t>Breckland Council and South Holland District Council</t>
  </si>
  <si>
    <t>The team are shared to ensure that where possible performance, risk and policies are aligned where possible across both organisations and to create efficiency savings</t>
  </si>
  <si>
    <t>SCF (Southern Construction Framework)</t>
  </si>
  <si>
    <t>The Procurement Consortium (PCS) Services provide strategic and daily procurement guidance; lead/collaborate on complex procurement processes to assist Councils in achieving their budget reductions and meeting their business objectives. Rates are based on a daily rate or utilising section 113 Agreement of the Local Government Act 1972. PCS will assist to enhance the value of the Works, Supplies and Services provided to customers, the wider community and to deliver quality services in a responsive, professional and engaging manner. Waveney and Suffolk coastal district Councils have recruited a procurement team. The Procurement Consortium is actively seeking other contracting authorities as defined under the Public Contract Regulations 2015.</t>
  </si>
  <si>
    <t xml:space="preserve">PANNEL has specific category managers managing portfolios of procurements (transport, fleet, agency staff and office solutions).  A wide range of financial/non-financial outcomes have been achieved, including; 	extensive range of joint procurements; spanning key categories of spend; 	joint procurement strategy; joint contract procedure rules &amp; framework; shared systems;  creation of “Buy4 Northern Lincolnshire” (local supplier engagement initiative) </t>
  </si>
  <si>
    <t>Kathryn.Pearsall@wyreforestdc.gov.uk</t>
  </si>
  <si>
    <t>A jointly purchased drone by Bedfordshire and Norfolk FRS and stationed with the Fire and piloted by whole time and retained Fire Crews. It will be deployed for Fire Service specific incidents but also to provide support to Police Joint Protective Services.  Both FRS and Police will have service specific deployment needs but will share common purposes as well. The drone will not be used directly in pursuit of criminals or for crimes in progress. The main purposes will be public safety e.g. Missing Vulnerable people, Fire or RTC incident management.  </t>
  </si>
  <si>
    <t>Combining two procurement teams to allow benefit from economies of scale, ability to attract staff; opportunity to provide a structure and career opportunities and benefit from category planning - over time the boroughs will increasingly undertake joint procurements and utilise greater purchasing power.</t>
  </si>
  <si>
    <t xml:space="preserve">The East Sussex Procurement Hub (ESPH) is a shared service delivered by Wealden District Council creating maximum value for a shared service consisting of Hastings Borough, Rother and Wealden District Councils. In addition ESPH co-ordinates collective arrangements in partnership with Eastbourne Borough and Lewes District Council. Collectively we spend £80m+ on goods, services and works each year. The Hub was formed in 2010 and has created revenue and savings in excess of £10million across all Boroughs and Districts in East Sussex. It also aims to create best practice across its members and make doing business with local government in East Sussex straightforward and more transparent. </t>
  </si>
  <si>
    <t>In 2010 the three councils combined their procurement resources into one professional team to build capacity, provide an improved customer experience and to enable effective collaboration in order to save money.</t>
  </si>
  <si>
    <t>cglenn@solihull.gov.uk</t>
  </si>
  <si>
    <t>Birmingham Venture Capital Limited</t>
  </si>
  <si>
    <t>Birmingham City Council</t>
  </si>
  <si>
    <t xml:space="preserve">Birmingham Venture Capital Limited is an operational arm of Birmingham City Council, instigated nearly 10 years ago, when BCC became the first Council to utilise a Royal Mail ‘Access’ Agreement.    By working with other Midland Authorities (including Coventry, Stratford, Warwick etc) and partners, (West Midlands Police &amp; Fire Service/Colleges and Health Authorities), we were able to achieve the requirements for this Royal Mail service.   Since 2009 we have despatched an average of 10 million letters p.a., saving BCC and partners approximately £1 million postage every year.
BVC Ltd can now additionally offer partners a full range of ‘Best Value’ mono and colour print and scanning services as well as post.  Covering the complete document cycle, including secure production and despatch of daily and high volume personal/confidential communication, (with full document integrity) also event advertising.    Specific complex print/despatch requirements can also be provided – including Hybrid Services (email and SMS texts as required).”
</t>
  </si>
  <si>
    <t>The partnership aims to realise £30m Capital Receipts, £10m reduction in revenue and a 20% reduction in CO2 emissions via co-location and collaboration over 10 years. Further benefits are expected from co-location of related services, co-location of response services and collaborating on customer contact activity as well as release / re-use of surplus estate, housing provision and job creation.</t>
  </si>
  <si>
    <t>Collaboration partnership</t>
  </si>
  <si>
    <t>The SE7 partnership was a business-like partnership, with a proven track record. Until 2016 the partnership delivered its aims through formal collaborative workstreams on: special educational needs and disability, highways construction and maintenance, waste management, information technology, property asset management and procurement. Since 2016, the partnership has focused on developing collective messages and speaking with one voice on matters of shared interest/concern to influence policy development. At least £24,000,000 to March 2015 (workstreams no longer operational)</t>
  </si>
  <si>
    <t>Beth.McGhee@eastsussex.gov.uk</t>
  </si>
  <si>
    <t>michael.hellewell@sheffieldcityregion.org.uk or Martin.Wood@sheffield.gov.uk</t>
  </si>
  <si>
    <t>Shared Property Scheme</t>
  </si>
  <si>
    <t>Shared property and facilities function, shared staff, increased resilience</t>
  </si>
  <si>
    <t>Place Partnership Limited</t>
  </si>
  <si>
    <t>South Yorkshire Fire&amp; Rescue was successful in a £560,000 Transformation Fund Bid towards a relocation of Maltby fire station to the existing South Yorkshire Police station which is situated nearby. The new facility went live in October 2017. The benefits of this work include shared Operational learning between the two services based at this site, as well as shared running costs.</t>
  </si>
  <si>
    <t xml:space="preserve">anna.driver@leeds.gov.uk or dayle.lynch@leeds.gov.uk 
</t>
  </si>
  <si>
    <t>Joint Control Room (West Midlands Fire Service)</t>
  </si>
  <si>
    <t>West Midlands Fire Control and Staffordshire Control operate as one fire control from a central location in West Midlands Fire Control Room.  The shared control room has provided opportunities to share skills and knowledge.</t>
  </si>
  <si>
    <t>Joint Command and Control Centre</t>
  </si>
  <si>
    <t xml:space="preserve">swelton@thurrock.gov.uk </t>
  </si>
  <si>
    <t xml:space="preserve">Relocation of the Central Police Headquarters from their existing premises to a freehold Council owned premises achieving reduced running costs.  The co location of Police and Community Protection and Enforcement Services forms part of a wider Aurura Programme that includes the co location of Community Protection colleagues with Neighbourhood Policing across the City within Police premises.  More recent developments include the Dales Joint Service Centre that opened last year within a former Police station.  This project formed part of the wider Central Police Station agreement and facilitated the rationalisation of 2 community libraries.  The project was supported by the local community as it provided a continuity of policing within the area along with a smaller but modern library provision.  </t>
  </si>
  <si>
    <t xml:space="preserve">Kevin.Shutter@nottinghamcity.gov.uk or Tanya.najuk@nottinghamcity.gov.uk or matthew.scarboroughOPE@derbyshire.gov.uk
</t>
  </si>
  <si>
    <t>Delivery of the Blue Light Property Integration element of the Cornwall One Public Estate programme.  This programme will focus on the delivery of blue light centres across Cornwall, to achieve cost savings and deliver more integrated, customer focused services.  We will: Maximise efficiencies by looking to integrate Blue Light Property assets across Cornwall, whilst protecting frontline services.   Improve the service delivered to our communities, achieved by improved information sharing and collaborative working as a result of cohabitation of new blue light centres.   Establish the governance structures to ensure efficient and effective delivery of future blue light property integration projects.</t>
  </si>
  <si>
    <t>Ambulance Standby-points</t>
  </si>
  <si>
    <t>Edward.kunonga@redcar-cleveland.gov.uk</t>
  </si>
  <si>
    <t>The shared management team arrangement was set up to provide a saving across both organisations which could be passed on through quality services to the residents. This arrangement includes the Chief Executive and the Executive Management Team as well as 10 Service Managers. </t>
  </si>
  <si>
    <t>Shared Leadership and Services</t>
  </si>
  <si>
    <t>jon.mcginty@gloucestershire.gov.uk</t>
  </si>
  <si>
    <t>South Hams and West Devon Shared Services</t>
  </si>
  <si>
    <t>All our District Council functions that are not subject to external contracts are shared between the two authorities. These include service areas: Community Safety (including Fire), Data Collection, Processing &amp; Freedom Of Information, Housing, Benefits, Homelessness, Asylum, Immigration, Human Resources, ICT &amp; Digital Services, Legal Services, Parks &amp; Open Spaces, Environmental Protection, Waste &amp; Regulatory Services, Finance &amp; Financial Services, Planning &amp; Building Control, Procurement &amp; Commissioning, Property, Facilities and Utilities, Shared Leadership &amp; Chief Executives, Shared Management &amp; Sports &amp; Recreation. We have saved £6m per annum across the Councils by doing this  (£3.9m for South Hams,  £2.1m for West Devon).</t>
  </si>
  <si>
    <t xml:space="preserve">Collaboration agreement between the two separate Councils with a combined workforce employed between the two Councils on a pro rata basis.  </t>
  </si>
  <si>
    <t>Shared Strategic Operational Commander Arrangements</t>
  </si>
  <si>
    <t>susan.parker@havant.gov.uk</t>
  </si>
  <si>
    <t>Sharing all services provided by the District/Borough Councils via a company owned by four partner Councils.  The aim is to save money whilst improving the customer experience, providing staff with a modern benefits package and by utilising the latest technology. Evolution since 2008 when sharing Chief Executive between 2 Councils, then Directors and services between 2 Councils, 2012 sharing  Finance and HR resources across 4 Councils, 2017 evolution to all services being provided through Council owned company.</t>
  </si>
  <si>
    <t>East Sussex County Council, Surrey County Council, Brighton &amp; Hove City Council</t>
  </si>
  <si>
    <t xml:space="preserve">Orbis provides integrated management and service delivery of support services (Finance, HR and Organisational Development, IT, Procurement, Property, Revs &amp; Bens and transactional business operations) for BHCC, ESCC and SCC. Orbis provides increased economies of scale that improves efficiency and provides opportunities to rationalise systems, processes and enhance quality and resilience of services, whilst achieving savings in excess of 17% against the costs of operation over 3 years.  </t>
  </si>
  <si>
    <t>kevin.foster@eastsussex.gov.uk / adrians@surreycc.gov.uk</t>
  </si>
  <si>
    <t>Each authority alternately acts as lead for a period of one year from each September.  Lead authority in this context means having responsibility for the administration of the Partnership (e.g. hosting/chairing meetings).  For April 2016-September 2017 it was Swale Borough Council and from it is September 2017- September 2018 it will be Tunbridge Wells Borough Council. </t>
  </si>
  <si>
    <t xml:space="preserve">William.Tait@MidKent.gov.uk or p.taylor@midkent.gov.uk </t>
  </si>
  <si>
    <t>LGSS is a shared service jointly owned by Cambridgeshire County Council, Milton Keynes Council and Northamptonshire County Council. Established in October 2010, LGSS provides professional, transactional and Operational services. 
LGSS has a business ethos based on being 'for the public sector' and operates on an open partnership with a joint risk/reward business model, whereby all savings are shared between LGSS and its customers. Operating on a ‘not for profit’ basis where all efficiency savings stay within the public sector allows LGSS to operate as a genuine trusted partner when compared to private sector based partnership alternatives. </t>
  </si>
  <si>
    <t>East Lindsey and South Holland set up a limited company CPBS (East Coast) Ltd in 2010. The Teckal compliant company delivers support services - namely ICT, HR, Revenues, Benefits, Finance and Customer Services to the two councils, enabling each authority to retain strategic control, flexible service provision and make substantial savings. In the first year of operating the shared service achieved a 20% saving on annual revenue spend, £2.1m. </t>
  </si>
  <si>
    <t>Christchurch and East Dorset Councils</t>
  </si>
  <si>
    <t>Chiltern &amp; South Buckinghamshire District Councils</t>
  </si>
  <si>
    <t>The two Councils have complete the joining up of all their services and senior management. This has produced greater resilience and capacity, improved services and financial savings</t>
  </si>
  <si>
    <t>jim.burness@southbucks.gov.uk 
jim.burness@southbucks.gov.uk </t>
  </si>
  <si>
    <t xml:space="preserve">The foundations for a Health and Safety shared service had previously been explored through close collaborative working within a Shared Health and Safety Manager trial between the 2 Councils. The drivers for the shared service include: Increased Resilience - Delivery a professional health and safety service to both Councils, with the required level of professional health and safety advice at both a management and Operational level. Increased Synergy - Standardisation of management practices, working practices, advice and safety systems and processes. Shared Skills and Expertise - The achievement of improved outcomes, transferrable skills, address gaps in knowledge and development of a more robust, resilient and effective service.    Improved Efficiency - Reduction in the cost of delivering a health and safety service to both local authorities and identifying the potential for improving working practices, systems and processes.  </t>
  </si>
  <si>
    <t>We are a service for both Mansfield and Ashfield district councils which includes providing a full range of legal advice/support. The legal team is unable to provide any form of legal advice to members of the public.  The team is responsible for:  · Legal advice and assistance to all officers, elected members and the Leader/Mayor of each council.  · Providing Deputy Monitoring Officer cover.  · Monitoring and administration of all requests for information to comply with the requirements of the Freedom of Information Act 2000, Data Protection Act 1998 (GDPR) and Environmental Information Regulations 2004.  · We are governed by various pieces of law so it is imperative we ensure that all functions/decisions made across the Council are lawful and in accordance with policy.</t>
  </si>
  <si>
    <t>The anticipated benefits of the shared service include an improved client experience and improved efficiency of processes.</t>
  </si>
  <si>
    <t>Joint Emergency Service Transport Services</t>
  </si>
  <si>
    <t>Estates Property, Facilities &amp; Utilities</t>
  </si>
  <si>
    <t>Combined Authority</t>
  </si>
  <si>
    <t>The joint project tackles business rates fraud.</t>
  </si>
  <si>
    <t xml:space="preserve">Lead Authority Collaboration </t>
  </si>
  <si>
    <t>North Yorkshire County Council</t>
  </si>
  <si>
    <t>Counter fraud partnership between North Yorkshire County Council and York City Council - hosted by Veritau Services</t>
  </si>
  <si>
    <t>counter.fraud@veritau.co.uk</t>
  </si>
  <si>
    <t>The partnership set up a shared Corporate Enquiry Team, between Lancaster City Council, Preston City Council and Fylde Borough Council to reduce fraud.</t>
  </si>
  <si>
    <t>A collaboration between Bromley, Greenwich and Bexley Councils on preventing and enforcing Blue Badge fraud</t>
  </si>
  <si>
    <t>ben.stephens@bromley.gov.uk</t>
  </si>
  <si>
    <t>In 2015 we secured £250k Government funding to establish the Lincolnshire Counter Fraud Partnership. This partnership is made up of all the local authorities and the Police in Lincolnshire.</t>
  </si>
  <si>
    <t>No Recourse to Public Funds</t>
  </si>
  <si>
    <t xml:space="preserve">Lewisham successfully bid for money from the DCLG to develop counter-fraud initiatives across the boroughs of Lewisham, Southwark, Greenwich, Lambeth and Bromley in relation to NRPF. </t>
  </si>
  <si>
    <t>fergus.downie@lewisham.gov.uk</t>
  </si>
  <si>
    <t>DPFP LLP</t>
  </si>
  <si>
    <t>Derbyshire Constabulary</t>
  </si>
  <si>
    <t>Joint Headquarters Project between Derbyshire Police and Derbyshire Fire and Rescue Service.  The new headquarters became fully operational in November 2016 and is seen as the catalyst for further joint working between Police and Fire.</t>
  </si>
  <si>
    <t>Limited Liability Partnership</t>
  </si>
  <si>
    <t xml:space="preserve">colin.whitehouse@sulion.co.uk </t>
  </si>
  <si>
    <t>Bedford Borough Council</t>
  </si>
  <si>
    <t>Delivering statutory Public Health functions, forming part of an integrated public health system , benchmarking activity &amp; outcomes. The joint public health service is made up of an integrated public health team delivering the functions and duties outlined in the Health and Social Care Act 2012 and two public protection teams delivering the environmental health, trading standards, environmental protection and housing advice functions. The shared service allows both councils to have resilience and also utilised the combined public health team to drive savings across the commissioning budgets. There were no direct staffing savings. </t>
  </si>
  <si>
    <t>Cheshire East Council commission a number of lifestyle services - stop smoking, alcohol brief interventions, weight management, physical activity, healthy eating and falls prevention for families, adults and older people. The Provider Plus provider (Peaks &amp; Plains) promote and market, to stakeholders e.g. GPs, Social Care and the public, the services and support people in accessing the services if they meet the criteria and signpost and give advice to those who do not. The integration of the services with shared marketing provides efficiencies, customers can be referred between services and access in parallel or one after the other depending on their needs. This collaboration is to provide quality services to local residents with increased efficiencies gained by organisations working together </t>
  </si>
  <si>
    <t xml:space="preserve">LCC Skills Learning and development are the chair for the Greater Lancashire Social Work Education and Training Network (SWETN). The Lancashire Social Work Education and Training Network allows the partners to work together to share ideas, look at best practice for social work in Lancashire and work collaboratively to express an interest in (for example) Government funding which may help further improve social work in Lancashire </t>
  </si>
  <si>
    <t>The mainstay of the partnership is the shared Surrey Learn training programme. All partners pay an annual contribution towards the cost of an administrator who co-ordinates and runs the programme across Surrey. It is not known what the annual savings are to individual partners but the cost of training (per person per course) is much lower and the programme offered is varied and staff receive training when they need it. Additional benefits in management development training are seen where  experiences in different authorities are shared and also results in closer working relationships across authorities. In addition the Partnership also contribute to a training project manager position that has enabled us to move forward on a number of shared projects (shared -learning system, development of e-learning products, SLP website, coaching/mentoring programmes/ trainees and apprenticeships. It is not known what the annual savings are to individual partners but the cost of training (per person per course) is much lower and the programme offered is varied and staff receive training when they need it.</t>
  </si>
  <si>
    <t>The seven commissioning organisations worked collaboratively to commission a single integrated sexual health service (including specialist sexual and reproductive health services, young people’s services, HIV prevention, chlamydia screening and termination of pregnancy) for delivery in  Bristol, North Somerset and South Gloucestershire(plus Bath and North East Somerset for chlamydia screening).  The tender process enabled local authorities to reduce their expenditure in line with the national reduction in the public health grant to local authorities</t>
  </si>
  <si>
    <t xml:space="preserve">Shared services, principally provided by County back to City (District) Council under a S101 agreement for economic benefit to both. 
A Memorandum of Understanding between the two organisations exists, overseen by a joint appointment Managing Director (City Council)/Director (County Council), who’s role is to help the two tiers work more closely together for mutual benefit. Collaboration and resilience for services are more important, efficiency savings are relatively small and secondary
</t>
  </si>
  <si>
    <t>ARA provide audit, risk management, counter fraud and assurance services for the 3 partners under a Section 101 Agreement. Please note that charges to partners and contracts are based on an average day rate and number of days required per entity. This is reviewed and agreed on an annual basis. The shared service was created to pool expertise; support service resilience; provide further breadth &amp; flexibility of service options for the partners; and to provide opportunities (growth/training/etc) for the team. Shared service delivery to date has met this.  </t>
  </si>
  <si>
    <t xml:space="preserve">The South West Devon Waste Partnership (SWDWP) is a collaboration between Plymouth City Council, Devon County Council and Torbay Council. The Partnership was formally established in 2008 under a joint working agreement approved by each of the three councils. At the time of forming the SWDWP, the Partnership’s residual waste was being delivered to landfill however available space was running out as landfills across the partnership area were closing. In addition it is widely accepted that land filling is environmentally damaging and due to European Legislation, it has become an increasingly expensive method of waste disposal. The savings are projected over 25 years to be £672 million. </t>
  </si>
  <si>
    <t xml:space="preserve">Lead authority collaboration  </t>
  </si>
  <si>
    <t>Mid-Kent Services delivers initiatives ranging from shared procurement exercises and contract monitoring arrangements to fully shared service delivery models.    Individual successes:  Audit Service have achieved IIA standards, Legal Team have achieved LEXCEL accreditation, IT Team have enabled staff to work flexibly from each partner organisation, on the move, and at home  General successes: early innovative and streamlined partnership approach, engaged and collaborative Leaders and Chief Executives, good record of building trust between the three partners, full and honest consideration for reviewing and growing partnership opportunities, awareness, understanding and links to other partnership models, recognition of changing national and local agendas. The current model consists of an MKS Board with Shared Service Boards for each individual service.  The role of the MKS Board, comprising the Leaders and Chief Executives of each of the three councils, is to maintain a strategic oversight on the constituent elements of the shared service partnership and of the broader partnership as a whole. The Shared Service Boards, consisting of the client-side representatives from each of the partner authorities (usually at Director level), plus the MKS Director and relevant service manager, deal with the operational oversight of the services.</t>
  </si>
  <si>
    <t>Board</t>
  </si>
  <si>
    <t xml:space="preserve">Andy.fisher@boston.gov.uk; Peter.hunn@boston.gov.uk
</t>
  </si>
  <si>
    <t>leadership.support@shepway.gov.uk; Christine.parker@dover.gov.uk</t>
  </si>
  <si>
    <t>Adrian.murphy@westsussex.gov.uk; nicki.peddle@westsussex.gov.uk</t>
  </si>
  <si>
    <t xml:space="preserve">Jenny.Poole@cotswold.gov.uk; Emma.Cathcart@cotswold.gov.uk
</t>
  </si>
  <si>
    <t>theresa.mortimer@gloucestershire.gov.uk; stephanie.payne@gloucestershire.gov.uk</t>
  </si>
  <si>
    <t>darin.halifax@plymouth.gov.uk; Brad.Pearce@catered.org.uk</t>
  </si>
  <si>
    <t>darin.halifax@plymouth.gov.uk; Lou.Hayward@plymouth.gov.uk</t>
  </si>
  <si>
    <t>rob.hignett@westyorks-ca.gov.uk; jon.vickers@westyorks-ca.gov.uk</t>
  </si>
  <si>
    <t>“What If” Community Resilience Programme</t>
  </si>
  <si>
    <t>0-19 Healthy Child Programme Team</t>
  </si>
  <si>
    <t>2020 Vision / Publica Shared Services Partnership</t>
  </si>
  <si>
    <t>Accident Analysis</t>
  </si>
  <si>
    <t>Adur and Worthing Shared Management</t>
  </si>
  <si>
    <t>Ashfield and Mansfield Homelessness Shared Service</t>
  </si>
  <si>
    <t>Ashfield and Mansfield Human Resources Shared Service</t>
  </si>
  <si>
    <t>Ashfield and Mansfield Regeneration Shared Service</t>
  </si>
  <si>
    <t>Ashfield and Mansfield Legal Shared Service</t>
  </si>
  <si>
    <t>Bassetlaw and Mansfield Shared Health and Safety Service</t>
  </si>
  <si>
    <t>BDT Legal</t>
  </si>
  <si>
    <t>Blue Light Property Integration</t>
  </si>
  <si>
    <t>Bromsgrove and Redditch Shared Car Parking Services</t>
  </si>
  <si>
    <t>Bromsgrove and Redditch Shared Community Services</t>
  </si>
  <si>
    <t>Bromsgrove and Redditch Shared Customer Services</t>
  </si>
  <si>
    <t>Bromsgrove and Redditch Shared Economic Development Service</t>
  </si>
  <si>
    <t>Bromsgrove and Redditch Shared Environmental Services</t>
  </si>
  <si>
    <t>Bromsgrove and Redditch Shared HR and OD Services</t>
  </si>
  <si>
    <t>Bromsgrove and Redditch Shared Legal and Democratic Services</t>
  </si>
  <si>
    <t>Bromsgrove and Redditch Shared Payroll Service</t>
  </si>
  <si>
    <t>Bromsgrove and Redditch Shared Policy and Performance Service</t>
  </si>
  <si>
    <t>Bromsgrove and Redditch Shared Revenue Services</t>
  </si>
  <si>
    <t>Broxtowe and Ashfield Business Rates</t>
  </si>
  <si>
    <t>Broxtowe and Ashfield Fraud</t>
  </si>
  <si>
    <t>Buckinghamshire and Surrey Trading Standards</t>
  </si>
  <si>
    <t>Building Optimisation Programme and Colindale HQ</t>
  </si>
  <si>
    <t>Byron House – Central Police Station relocation and co location with Nottingham City Council</t>
  </si>
  <si>
    <t>CenSus Shared Revenues Partnership</t>
  </si>
  <si>
    <t>Central Building Control Partnership</t>
  </si>
  <si>
    <t>Central Lincolnshire Local Plan Team</t>
  </si>
  <si>
    <t>Cherwell District and South Northamptonshire</t>
  </si>
  <si>
    <t>Cherwell District South Northamptonshire Shared ICT Business Service</t>
  </si>
  <si>
    <t>Cheshire and Warrington LEP Partnership</t>
  </si>
  <si>
    <t>Children’s Emergency Duty System</t>
  </si>
  <si>
    <t>Chiltern and South Bucks District Councils Joint Working</t>
  </si>
  <si>
    <t>Chiltern and South Bucks Shared Services</t>
  </si>
  <si>
    <t>Chiltern and Wycombe Joint Waste Partnership</t>
  </si>
  <si>
    <t>City, Coast and Countryside- Counter Fraud Partnership</t>
  </si>
  <si>
    <t>Combatting Blue Badge Fraud in Greenwich and Bromley</t>
  </si>
  <si>
    <t>Cornwall and Isles of Scilly Leadership Board</t>
  </si>
  <si>
    <t>Counter Fraud and Investigation Directorate</t>
  </si>
  <si>
    <t>Coventry, Solihull and Warwickshire Sub-regional shared services</t>
  </si>
  <si>
    <t>Craven and Selby ICT</t>
  </si>
  <si>
    <t>Cumbria Local Links</t>
  </si>
  <si>
    <t>Deprivation of Liberties</t>
  </si>
  <si>
    <t>Derbyshire Waste Partnership</t>
  </si>
  <si>
    <t>Devon and Somerset FRS Shared legal services</t>
  </si>
  <si>
    <t>Digital and IT Shared Service</t>
  </si>
  <si>
    <t>Durham County Council Internal Audit</t>
  </si>
  <si>
    <t>East Herts and Stevenage Revenues and Benefits Service</t>
  </si>
  <si>
    <t>East Riding of Yorkshire and Kingston upon Hull Joint Local Access Forum</t>
  </si>
  <si>
    <t>East Yorkshire and District Planning Partnership</t>
  </si>
  <si>
    <t>Cambridgeshire Public Sector Network</t>
  </si>
  <si>
    <t>Education and Outdoor Visits</t>
  </si>
  <si>
    <t>EMLIB: Shared Library Management System</t>
  </si>
  <si>
    <t>Environment Service (Highways Transport and Regulatory Services)</t>
  </si>
  <si>
    <t>EPiC - Effective Procurement in Cumbria</t>
  </si>
  <si>
    <t>Essex Air Quality and Environmental Protection (Essex Air Quality Consortium)</t>
  </si>
  <si>
    <t>First Responder Scheme with Yorkshire Ambulance Service</t>
  </si>
  <si>
    <t>Growth Lancashire</t>
  </si>
  <si>
    <t>Hampshire Shared Services Partnership</t>
  </si>
  <si>
    <t>Harrogate and Craven Shared Internal Audit Service</t>
  </si>
  <si>
    <t>Herefordshire One Public Estate Partnership</t>
  </si>
  <si>
    <t>HR and Payroll System</t>
  </si>
  <si>
    <t>HR Shared Service</t>
  </si>
  <si>
    <t>HuB Procurement Services</t>
  </si>
  <si>
    <t>Huntingdonshire and Cambridge City CCTV Shared Service</t>
  </si>
  <si>
    <t>Improvement East Asset Management Project</t>
  </si>
  <si>
    <t>Internal Audit and Risk Management Shared Service (North Tyneside Council and Northumberland County Council)</t>
  </si>
  <si>
    <t>Joint Demand Reduction</t>
  </si>
  <si>
    <t>Joint Estates Service</t>
  </si>
  <si>
    <t>Joint Museum Services</t>
  </si>
  <si>
    <t>Joint Teams South Gloucestershire</t>
  </si>
  <si>
    <t>Kent Police and Kent FRS Search and Rescue Collaboration Board</t>
  </si>
  <si>
    <t>Lancashire County Council and Lancaster City Estates Collaboration</t>
  </si>
  <si>
    <t>Lancashire Local Resilience Forum Lancashire Local Health Resilience Partnership</t>
  </si>
  <si>
    <t>Leicestershire Shared Adoption Services</t>
  </si>
  <si>
    <t>LibrariesWest</t>
  </si>
  <si>
    <t>Lincolnshire Counter Fraud Partnership - Lucy Pledge 01522 553642 or Dianne Downs</t>
  </si>
  <si>
    <t>Loxley House DWP and council co-location</t>
  </si>
  <si>
    <t>Magistrates court site and Halton Lea Regeneration, Runcorn</t>
  </si>
  <si>
    <t>Medical Response Programme</t>
  </si>
  <si>
    <t>Medway and Gravesham Legal Shared Service</t>
  </si>
  <si>
    <t>Mid-Anglian Consortium for Library Stock</t>
  </si>
  <si>
    <t>Minerals and Waste Planning</t>
  </si>
  <si>
    <t>Network Fire control</t>
  </si>
  <si>
    <t>Norfolk Public Law</t>
  </si>
  <si>
    <t>North Eastern Inshore Fisheries and Conservation Authority</t>
  </si>
  <si>
    <t>North Worcestershire Payroll Shared Service</t>
  </si>
  <si>
    <t>North Worcestershire Water Management</t>
  </si>
  <si>
    <t>North Yorkshire and York Counter Fraud Initiative</t>
  </si>
  <si>
    <t>Northamptonshire Countywide Traveller Unit</t>
  </si>
  <si>
    <t>Northern Warwickshire Building Control Partnership</t>
  </si>
  <si>
    <t>One Public Estate – Transforming Bedfordshire Partnership Board</t>
  </si>
  <si>
    <t>Out of Hours Emergency Duty Team (Adults)</t>
  </si>
  <si>
    <t>Planning Shared Management Arrangement (Gloucester/Tewkesbury)</t>
  </si>
  <si>
    <t>Portsmouth Harbour Parnership: Health Integration (Better Care Fund) - Medina House</t>
  </si>
  <si>
    <t>Portsmouth Harbour Partnership: Hampshire Constabulary Partnership working</t>
  </si>
  <si>
    <t>Portsmouth Harbour Partnership: Health Integration (Better Care Fund) - Civic Offices</t>
  </si>
  <si>
    <t>Procurement Consortium</t>
  </si>
  <si>
    <t>Prop Scheme (Property Design and Construction Service for schools)</t>
  </si>
  <si>
    <t>Protecting Public Funds - The Fight Against Fraud</t>
  </si>
  <si>
    <t>Provision of Resource Management System</t>
  </si>
  <si>
    <t>Public Health South Tees</t>
  </si>
  <si>
    <t>Public Protection Partnership</t>
  </si>
  <si>
    <t>Public Sector Partnership Services Limited (PSPS)</t>
  </si>
  <si>
    <t>Record Office for Archives</t>
  </si>
  <si>
    <t>Revenues and Benefits/LGSS</t>
  </si>
  <si>
    <t>Rutland and Melton Shared CCTV Monitoring</t>
  </si>
  <si>
    <t>Rutland Minerals and Waste Planning</t>
  </si>
  <si>
    <t>Shape Legal</t>
  </si>
  <si>
    <t>Shared Corporate Innovation and Performance Team</t>
  </si>
  <si>
    <t>Shared Estates Bedfordshire FRS and East of England Ambulance Service</t>
  </si>
  <si>
    <t>Shared Staffing Arrangement (SSA)</t>
  </si>
  <si>
    <t>Short Breaks Respite Provision for Learning Disabilities</t>
  </si>
  <si>
    <t>Somerset Waste Partnership</t>
  </si>
  <si>
    <t>South Dorset Revenues and Benefits Partnership</t>
  </si>
  <si>
    <t>Stafford and Cannock Shared Service</t>
  </si>
  <si>
    <t>Staffordshire and West Midlands Fire Control</t>
  </si>
  <si>
    <t>Supply of Vehicle Parts and Associated Services Working Group</t>
  </si>
  <si>
    <t>Surrey Training group Sharing Tandridge HR Payroll iTrent system</t>
  </si>
  <si>
    <t>Sutton and Kingston Shared Financial Services</t>
  </si>
  <si>
    <t>Tees Valley Audit and Assurance Service</t>
  </si>
  <si>
    <t>The Stour Valley and Poole Revenues and Benefits Partnership</t>
  </si>
  <si>
    <t>Traffic Signal Maintenance</t>
  </si>
  <si>
    <t>Treatment of Street Sweepings Waste</t>
  </si>
  <si>
    <t>Treatment of Waste, Electrical and Electronic Equipment (WEEE)</t>
  </si>
  <si>
    <t>Tri-Service Fire Control</t>
  </si>
  <si>
    <t>Tyne and Wear Metrology Laboratory</t>
  </si>
  <si>
    <t>United Against Violence and Abuse (UAVA) - Leicestershire</t>
  </si>
  <si>
    <t>Vine HR (formally Essex Strategic HR Partnership)</t>
  </si>
  <si>
    <t>Visit Hull and East Yorkshire (VHEY)</t>
  </si>
  <si>
    <t>Welland Audit</t>
  </si>
  <si>
    <t>West London Waste Authority</t>
  </si>
  <si>
    <t>West Mids Police and West Mid FRS Local Commander Meetings</t>
  </si>
  <si>
    <t>West Yorkshire Combined Authority One Public Estate Partnership</t>
  </si>
  <si>
    <t>Wider Hampshire One Public Estate - Community Hub Pilot</t>
  </si>
  <si>
    <t>WYLaw (West Yorkshire Authorities Legal Services Collaborative Working)</t>
  </si>
  <si>
    <t>Xentrall providing payroll support to Richmondshire District Council</t>
  </si>
  <si>
    <t>Essex Adults Safeguarding Board</t>
  </si>
  <si>
    <t>Director for Local Delivery Post (West quadrant)</t>
  </si>
  <si>
    <t>Essex Equipment Pool</t>
  </si>
  <si>
    <t>Joint Fire Control</t>
  </si>
  <si>
    <t>Shared CCTV Management</t>
  </si>
  <si>
    <t>Joint Community Safety Department</t>
  </si>
  <si>
    <t>CCTV Partnership</t>
  </si>
  <si>
    <t>Community Responder</t>
  </si>
  <si>
    <t>Joint Education Programme</t>
  </si>
  <si>
    <t>Joint Police and Fire Cadets</t>
  </si>
  <si>
    <t>Joint Unmanned Aerial Vehicle (drone)</t>
  </si>
  <si>
    <t>Operation Highway</t>
  </si>
  <si>
    <t>Rural Safety Initiative</t>
  </si>
  <si>
    <t>Gaining Entry Cause for Concern</t>
  </si>
  <si>
    <t>Unity Partneship Limited</t>
  </si>
  <si>
    <t>Havant Borough Council and East Hampshire District Council delegation of services under S101</t>
  </si>
  <si>
    <t>Essex Resilience Forum</t>
  </si>
  <si>
    <t>Environmental Enforcement</t>
  </si>
  <si>
    <t>Local Nature Partnership</t>
  </si>
  <si>
    <t>Licensing Shared Service</t>
  </si>
  <si>
    <t>Waste Procurement</t>
  </si>
  <si>
    <t>Council Tax Sharing Agreement</t>
  </si>
  <si>
    <t>Internal Audit and Fraud Service</t>
  </si>
  <si>
    <t>Payroll Shared Service</t>
  </si>
  <si>
    <t>Better Together - Finance</t>
  </si>
  <si>
    <t>Better Together – Payroll</t>
  </si>
  <si>
    <t>St Helens Cares- Contact Cares</t>
  </si>
  <si>
    <t>Urgent Care Offer</t>
  </si>
  <si>
    <t>Digital Health Care</t>
  </si>
  <si>
    <t>East MidlandS Shared Services</t>
  </si>
  <si>
    <t>Motor cycle training</t>
  </si>
  <si>
    <t>Shared Chaplaincy</t>
  </si>
  <si>
    <t>Joint leadership and management programme</t>
  </si>
  <si>
    <t>Co-location of driver training teams</t>
  </si>
  <si>
    <t>Joint Headquarters</t>
  </si>
  <si>
    <t>Co-location of Crime Scene Investigation and Fire Investigation officers</t>
  </si>
  <si>
    <t>3C ICT</t>
  </si>
  <si>
    <t>Shared Chief Information Officer</t>
  </si>
  <si>
    <t>City of York &amp; Harrogate Borough Council Shared ICT Management</t>
  </si>
  <si>
    <t>Better Together - ICT</t>
  </si>
  <si>
    <t>Better Together – Customer Relationship Management (CRM) Integration</t>
  </si>
  <si>
    <t>NNDR Service</t>
  </si>
  <si>
    <t>Broxtowe and Nottinghamshire Parking Partnership</t>
  </si>
  <si>
    <t>Property management and valuation services</t>
  </si>
  <si>
    <t>Bramcote Crematorium</t>
  </si>
  <si>
    <t>3C Shared Services – Legal Practice</t>
  </si>
  <si>
    <t>Better Together - Legal</t>
  </si>
  <si>
    <t>Leicestershire Building Control Partnership</t>
  </si>
  <si>
    <t>Pennine Lancashire Building Control</t>
  </si>
  <si>
    <t>3C Shared Services Building Control</t>
  </si>
  <si>
    <t>Erewash and West Nottinghamshire Building Consultancy</t>
  </si>
  <si>
    <t>Erewash Building Control</t>
  </si>
  <si>
    <t>PS Procure</t>
  </si>
  <si>
    <t>NEPO</t>
  </si>
  <si>
    <t>Procurement Shared Service</t>
  </si>
  <si>
    <t>Lancashire Property Board</t>
  </si>
  <si>
    <t>Tri-Service station for Hucknall</t>
  </si>
  <si>
    <t>Wider Hampshre One Public Estate - Emergency Services Collaboration</t>
  </si>
  <si>
    <t>Better Together - Registrars</t>
  </si>
  <si>
    <t>Joint procurement of fuel</t>
  </si>
  <si>
    <t>Align Property Services Shared Office Space</t>
  </si>
  <si>
    <t>Better Together - Police Co-location</t>
  </si>
  <si>
    <t>Better Together - Telephony</t>
  </si>
  <si>
    <t>Blue Light Co-locations</t>
  </si>
  <si>
    <t>Joint Estates and Facilities Management</t>
  </si>
  <si>
    <t>Broadland District Council and South Norfolk Council Collaborative Partnership</t>
  </si>
  <si>
    <t>Better Together – Shared Management</t>
  </si>
  <si>
    <t>Tameside and Glossop Strategic Commission - Shared Corporate Service</t>
  </si>
  <si>
    <t>Response Driver Training Collaboration</t>
  </si>
  <si>
    <t>Bedfordshire, Cambridgeshire and Hertfordshire Unmanned Aerial Vehicle Regional Response</t>
  </si>
  <si>
    <t>North Essex Parking Partnership</t>
  </si>
  <si>
    <t>Joint Vehicle Fleet Management</t>
  </si>
  <si>
    <t>Customer Experience</t>
  </si>
  <si>
    <t>Appointeeships and Deputyships</t>
  </si>
  <si>
    <t>EastNet</t>
  </si>
  <si>
    <t>Royal Borough of Kingston Upon Thames</t>
  </si>
  <si>
    <t xml:space="preserve">Richmond upon Thames London Borough </t>
  </si>
  <si>
    <t>Bristol, North Somerset and South Gloucestershire Clinical Commissioning Group</t>
  </si>
  <si>
    <t xml:space="preserve">Durham County Council </t>
  </si>
  <si>
    <t>Wiltshire County Council</t>
  </si>
  <si>
    <t>East Lindsey District Council &amp; South Holland District Council</t>
  </si>
  <si>
    <t>Cumbria Police and Crime Commissioner</t>
  </si>
  <si>
    <t>Babergh and Mid Suffolk District Councils</t>
  </si>
  <si>
    <t xml:space="preserve">South Hams District Council and  West Devon Borough Council
West Devon Borough Council
</t>
  </si>
  <si>
    <t xml:space="preserve">Cornwall Fire, Rescue and Community Safety Service                                                                                                                                                                                 </t>
  </si>
  <si>
    <t>Wandsworth/Richmond SSA (London Boroughs of Richmond and Wandsworth)</t>
  </si>
  <si>
    <t>Wandsworth/Richmond SSA ((London Boroughs of Richmond and Wandsworth)</t>
  </si>
  <si>
    <t xml:space="preserve">Cornwall Fire, Rescue and Community Safety Service </t>
  </si>
  <si>
    <t>South Yorkshire Fire and Rescue Service</t>
  </si>
  <si>
    <t>Trafford Council</t>
  </si>
  <si>
    <t>Nottinghamshire Fire and rescue Service</t>
  </si>
  <si>
    <t>West Yorkshire Fire and Rescue Authority, West Yorkshire Police , Yorkshire Ambulance Trust</t>
  </si>
  <si>
    <t>Oldham Metropolitan Borough Council</t>
  </si>
  <si>
    <t xml:space="preserve">East Riding of Yorkshire Council                                                                                              </t>
  </si>
  <si>
    <t>St Helens Council</t>
  </si>
  <si>
    <t>Nottinghamshire Fire and Rescue Service; Nottinghamshire Police</t>
  </si>
  <si>
    <t>Hinckley and Bosworth Borough Council</t>
  </si>
  <si>
    <t xml:space="preserve">Erewash Borough Council </t>
  </si>
  <si>
    <t>Hampshire Fire and Rescue Service</t>
  </si>
  <si>
    <t>Broadland and South Norfolk Councils</t>
  </si>
  <si>
    <t>Back Office Services and Customer Services</t>
  </si>
  <si>
    <t xml:space="preserve">No longer operational </t>
  </si>
  <si>
    <t>Building Control Services</t>
  </si>
  <si>
    <t xml:space="preserve">Currently unable to provide information </t>
  </si>
  <si>
    <t xml:space="preserve">Adult Services </t>
  </si>
  <si>
    <t>Highways Transport and Regulatory Services</t>
  </si>
  <si>
    <t>Cross Council Services</t>
  </si>
  <si>
    <t>Property, facilities and utilities</t>
  </si>
  <si>
    <t>Adult services</t>
  </si>
  <si>
    <t>Financial Savings in 2018/19</t>
  </si>
  <si>
    <t>Unable to provide annual savings figure</t>
  </si>
  <si>
    <t>No Longer Operational</t>
  </si>
  <si>
    <t>amanda.smith12@nhs.net</t>
  </si>
  <si>
    <t>Frank.Wilson@publicagroup.uk</t>
  </si>
  <si>
    <t>Andy.Roberts@southandvale.gov.uk</t>
  </si>
  <si>
    <t>kstorer@syfire.gov.uk</t>
  </si>
  <si>
    <t>spotter@rutland.gov.uk</t>
  </si>
  <si>
    <t>commissioning@kingston.gov.uk; charlotte.rohan@kingston.gov.uk; p.hammond@richmond.gov.uk</t>
  </si>
  <si>
    <t>Kirsty.stringer@notts-fire.gov.uk; Becky.smeathers@notts-fire.gov.uk</t>
  </si>
  <si>
    <t>Section 75 Agreement</t>
  </si>
  <si>
    <t xml:space="preserve">Partnership with local authorities </t>
  </si>
  <si>
    <t>Karen.price@birmingham.gov.uk</t>
  </si>
  <si>
    <t>Administrative agreement</t>
  </si>
  <si>
    <t>Victoria.Wallens-Hancock@cornwall.gov.uk</t>
  </si>
  <si>
    <t>trading.standards@bucksandsurreytradingstandards.gov.uk  or amanda.poole@surreycc.gov.uk</t>
  </si>
  <si>
    <t>help@bcsolutions.org.uk</t>
  </si>
  <si>
    <t>Lease arrangement</t>
  </si>
  <si>
    <t>Leon.Irwin@eastriding.gov.uk</t>
  </si>
  <si>
    <t>andrea.harvey@cheshirefire.gov.uk; Gus.orourke@cheshirefire.gov.uk</t>
  </si>
  <si>
    <t>ged.cooper@lichfielddc.gov.uk</t>
  </si>
  <si>
    <t>claire.taylor@cherwellandsouthnorthants.gov.uk; Peta.Miers@CherwellandSouthnorthants.gov.uk</t>
  </si>
  <si>
    <t>Peta.Miers@CherwellandSouthnorthants.gov.uk</t>
  </si>
  <si>
    <t xml:space="preserve">Informal arrangement </t>
  </si>
  <si>
    <t>andrea.harvey@cheshirefire.gov.uk; Andrew.leadbetter@cheshirefire.gov.uk</t>
  </si>
  <si>
    <t>commissioning@kingston.gov.uk; charlotte.rohan@kingston.gov.uk</t>
  </si>
  <si>
    <t>fraud@preston.gov.uk; A.Taylor@preston.gov.uk</t>
  </si>
  <si>
    <t xml:space="preserve">pcourtier@s-norfolk.gov.uk; stephenfulcher@cncbuildingcontrol.gov.uk; joanhocking@cncbuildigncontrol.gov.uk </t>
  </si>
  <si>
    <t xml:space="preserve">john.wilkinson@n-somerset.gov.uk;  jenie.eastman@n-somerset.gov.uk; emma.wellard@n-somerset.gov.uk </t>
  </si>
  <si>
    <t>Terry.scott@notts-fire.gov.uk</t>
  </si>
  <si>
    <t>Leadership Board</t>
  </si>
  <si>
    <t>Philippa.dowling@cornwall.gov.uk</t>
  </si>
  <si>
    <t xml:space="preserve">Judy.Hallam@coventry.gov.uk; judyhallam@warwickshire.gov.uk                                                                                     </t>
  </si>
  <si>
    <t>gereintstoneman@warwickshire.gov.uk</t>
  </si>
  <si>
    <t>procurement@horsham.gov.uk or jo.newton-smith@horsham.gov.uk</t>
  </si>
  <si>
    <t>callum.mckeon@richmondshire.gov.uk; Luke.swinhoe@darlington.gov.uk</t>
  </si>
  <si>
    <t>Sian.Moore@Richmondshire.gov.uk</t>
  </si>
  <si>
    <t>lschrimpf@dsfire.gov.uk or syates@dsfire.gov.uk</t>
  </si>
  <si>
    <t>Robert.Hutchins@devon.gov.uk</t>
  </si>
  <si>
    <t>commissioning@kingston.gov.uk; charlotte.rohan@kingston.gov.uk; mark.lumley@kingston.gov.uk</t>
  </si>
  <si>
    <t>JBeresfo@Derbys-Fire.Gov.UK</t>
  </si>
  <si>
    <t xml:space="preserve">chris.bradley@easthants.gov.uk </t>
  </si>
  <si>
    <t xml:space="preserve">lucy.sudbery@elhp.org.uk </t>
  </si>
  <si>
    <t>accessforum@eastriding.gov.uk</t>
  </si>
  <si>
    <t>Simon.Taylor@eastsuffolk.gov.uk</t>
  </si>
  <si>
    <t>kyle.simpson@wealden.gov.uk</t>
  </si>
  <si>
    <t>Richard.alderson@eastriding.gov.uk</t>
  </si>
  <si>
    <t>Carl.gillyon@eastriding.gov.uk</t>
  </si>
  <si>
    <t xml:space="preserve">Andrew.stevens@ekservices.org or Carolyn.knight@ekservices.org                                                                                     </t>
  </si>
  <si>
    <t>Shared Service</t>
  </si>
  <si>
    <t>commissioning@kingston.gov.uk; charlotte.rohan@kingston.gov.uk; adsupporthub@kingston.gov.uk</t>
  </si>
  <si>
    <t>procurement@eden.gov.uk; neil.buck@eden.gov.uk</t>
  </si>
  <si>
    <t>Information.Matters@thurrock.gov.uk</t>
  </si>
  <si>
    <t>srobinson@fareham.gov.uk; madams@fareham.gov.uk</t>
  </si>
  <si>
    <t>paul.bowley@stroud.gov.uk; Theresa.mortimer@gloucestershire.gov.uk</t>
  </si>
  <si>
    <t>Matthew.sidgreaves@growthlancashire.co.uk</t>
  </si>
  <si>
    <t>Collaboration/partnership</t>
  </si>
  <si>
    <t>Laura.Wood2@hants.gov.uk</t>
  </si>
  <si>
    <t>Joe.Croft@cornwall.gov.uk</t>
  </si>
  <si>
    <t>Memorandum of Understanding</t>
  </si>
  <si>
    <t>PH.Business@bristol.gov.uk</t>
  </si>
  <si>
    <t xml:space="preserve">Andrew.Husband@herefordshire.gov.uk; Tracy.Ricketts@herefordshire.gov.uk                                      </t>
  </si>
  <si>
    <t>commissioning@kingston.gov.uk; charlotte.rohan@kingston.gov.uk; Alison.Hackett@kingston.gov.uk</t>
  </si>
  <si>
    <t>Section 101 Agreement</t>
  </si>
  <si>
    <t>Nimesh.mehta@harrow.gov.uk</t>
  </si>
  <si>
    <t>archaeology@hullcc.gov.uk</t>
  </si>
  <si>
    <t>Colin.briggs@eastriding.gov.uk</t>
  </si>
  <si>
    <t>Alan.bravey@eastriding.gov.uk</t>
  </si>
  <si>
    <t>Mutual Agreement</t>
  </si>
  <si>
    <t>Jonathan.tully@cambridge.gov.uk</t>
  </si>
  <si>
    <t>PaulMMurphy@merseyfire.gov.uk; StewartWoods@merseyfire.gov.uk</t>
  </si>
  <si>
    <t xml:space="preserve">claire.lambert@notts-fire.gov.uk                                                 </t>
  </si>
  <si>
    <t>csodesk@southglos.gov.uk</t>
  </si>
  <si>
    <t>Karen.Pointer@kent.fire-uk.org and michael.pitney@kent.fire-uk.org</t>
  </si>
  <si>
    <t>BenNorman@lancsfirerescue.org.uk</t>
  </si>
  <si>
    <t xml:space="preserve">Alan.wilton@lancashire.gov.uk; Josephine.Howard@lancashire.pnn.police.uk </t>
  </si>
  <si>
    <t>info@lgss.co.uk; TrBurningham@northamptonshire.gov.uk</t>
  </si>
  <si>
    <t>treasurer@liem.org.uk</t>
  </si>
  <si>
    <t>Lucy.pledge@lincolnshire.gov.uk; Gillian.Martin@lincolnshire.gov.uk</t>
  </si>
  <si>
    <t xml:space="preserve">Richard.hodgson@notts-fire.gov.uk                                                                                   </t>
  </si>
  <si>
    <t xml:space="preserve">Licence arrangement </t>
  </si>
  <si>
    <t>suzanne.birchall@cheshire.pnn.police.uk</t>
  </si>
  <si>
    <t>andrea.harvey@cheshirefire.gov.uk; Steven.barnes@cheshirefire.gov.uk</t>
  </si>
  <si>
    <t>sholme@middevon.gov.uk or mike.tucker@nmdbuildingcontrol.co.uk</t>
  </si>
  <si>
    <t>david.mccandless@eastriding.gov.uk</t>
  </si>
  <si>
    <t>bh_nwlconsortium@btinternet.com; paul.radcliffe@tameside.gov.uk</t>
  </si>
  <si>
    <t>Rhiannon.Foxall@wyreforestdc.gov.uk or Ostap.paparega@nwedr.org.uk</t>
  </si>
  <si>
    <t>Richard.Osborne@nwwm.org.uk</t>
  </si>
  <si>
    <t xml:space="preserve">StWilkinson@northamptonshire.gov.uk </t>
  </si>
  <si>
    <t>Sarah.Lister@bedford.gov.uk</t>
  </si>
  <si>
    <t>Nik.Darwin@cheshireeast.gov.uk</t>
  </si>
  <si>
    <t xml:space="preserve">Philip.baker@eastsussex.gov.uk; Abraham.Ghebre-Ghiorghis@brighton-hove.gov.uk; Tony.kershaw@westsussex.gov.uk; orbispubliclaw@eastsussex.gov.uk  </t>
  </si>
  <si>
    <t>Martin.oram@devon.gov.uk or Daniel.Harris@devon.gov.uk</t>
  </si>
  <si>
    <t>nick.hawkes@placepartnership.co.uk; Andrew.pollard@placepartnership.co.uk</t>
  </si>
  <si>
    <t>placements.northwest@tameside.gov.uk; paul.radcliffe@tameside.gov.uk</t>
  </si>
  <si>
    <t>jon.mcginty@gloucester.gov.uk; anne.brinkhoff@gloucester.gov.uk; David.evans@gloucester.gov.uk</t>
  </si>
  <si>
    <t>kelly.nash@portsmouthcc.gov.uk or Paddy.May@portsmouthcc.gov.uk</t>
  </si>
  <si>
    <t>andrea.harvey@cheshirefire.gov.uk; Mark.abram@cheshirefire.gov.uk</t>
  </si>
  <si>
    <t>sdonkor@westsomersetandtaunton.gov.uk</t>
  </si>
  <si>
    <t>PaulMMurphy@merseyfire.gov.uk; SharonMatthews@merseyfire.gov.uk</t>
  </si>
  <si>
    <t xml:space="preserve">pjohnson@solihull.gov.uk </t>
  </si>
  <si>
    <t>PLP.Justina@virginmedia.com or katie.bray@essex.gov.uk</t>
  </si>
  <si>
    <t>Gladys.Xavier@redbridge.gov.uk or Angela Matthews - Angela.Matthews@redbridge.gov.uk</t>
  </si>
  <si>
    <t xml:space="preserve">andiparker@gateshead.gov.uk; Lucile.blight@durham.gov.uk </t>
  </si>
  <si>
    <t>Michael.scott@carlisle.gov.uk or reg.bascombe@carlisle.gov.uk</t>
  </si>
  <si>
    <t>a.robinson@preston.gov.uk</t>
  </si>
  <si>
    <t>andrea.harvey@cheshirefire.gov.uk; Stuart.devereux@cheshirefire.gov.uk</t>
  </si>
  <si>
    <t>Sally.savage@notts-fire.gov.uk</t>
  </si>
  <si>
    <t>andrea.harvey@cheshirefire.gov.uk; Mike.larking@cheshirefire.gov.uk</t>
  </si>
  <si>
    <t>nick.jennings@hertfordshire.gov.uk</t>
  </si>
  <si>
    <t xml:space="preserve">Corey.Gooch@Breckland-sholland.gov.uk </t>
  </si>
  <si>
    <t>caevans@buckscc.gov.uk</t>
  </si>
  <si>
    <t>alison.hill@stevenage.gov.uk or ChrisP.Wood@hertfordshire.gov.uk</t>
  </si>
  <si>
    <t xml:space="preserve">Mutual Collaboration </t>
  </si>
  <si>
    <t>Teresa.halliday@westsuffolk.gov.uk</t>
  </si>
  <si>
    <t>Fire and Rescue Services Act 2004</t>
  </si>
  <si>
    <t>kev.shuttlewood@notts-fire.gov.uk</t>
  </si>
  <si>
    <t>nick.binder@chelmsford.gov.uk or liz.burr@essexhighways.org</t>
  </si>
  <si>
    <t>sophie.hosking@swdevon.gov.uk; Neil.Hawke@swdevon.gov.uk</t>
  </si>
  <si>
    <t>commissioning@kingston.gov.uk; charlotte.rohan@kingston.gov.uk; contact@slwp.org.uk</t>
  </si>
  <si>
    <t xml:space="preserve">Kevin.Holland@richmondandwandsworth.gov.uk </t>
  </si>
  <si>
    <t xml:space="preserve">info@staffordbc.gov.uk; customerservices@cannockchasedc.gov.uk. </t>
  </si>
  <si>
    <t>alison.hill@stevenage.gov.uk or Richard.protheroe@stevenage.gov.uk</t>
  </si>
  <si>
    <t>Stefanie.wright@eastriding.gov.uk</t>
  </si>
  <si>
    <t xml:space="preserve">jking@tandridge.gov.uk; sscott@molevalley.gov.uk </t>
  </si>
  <si>
    <t>Integrated Care</t>
  </si>
  <si>
    <t>Jessicawilliams1@nhs.net; paul.radcliffe@tameside.gov.uk</t>
  </si>
  <si>
    <t>Consortium</t>
  </si>
  <si>
    <t xml:space="preserve">Andy.gray@vhey.co.uk </t>
  </si>
  <si>
    <t>Partnership</t>
  </si>
  <si>
    <t>WardLu@ealing.gov.uk; info@wla.london</t>
  </si>
  <si>
    <t>charlotte.rohan@kingston.gov.uk</t>
  </si>
  <si>
    <t>westnorthantsjpu@northampton.gov.uk</t>
  </si>
  <si>
    <t xml:space="preserve">Dale.Gardiner@westyorksfire.gov.uk
</t>
  </si>
  <si>
    <t xml:space="preserve">Gareth.Atkins01@westyorksfire.gov.uk; Dale.Gardiner@westyorksfire.gov.uk
</t>
  </si>
  <si>
    <t>Punwin1@worcestershire.gov.uk</t>
  </si>
  <si>
    <t>No legal vehicle</t>
  </si>
  <si>
    <t>Steve.baker@eastriding.gov.uk</t>
  </si>
  <si>
    <t>Mukhtar.Master@lancashire.gov.uk</t>
  </si>
  <si>
    <t>Laura.davis-hughes@essex.gov.uk; Peter.Sharples@essex.gov.uk</t>
  </si>
  <si>
    <t xml:space="preserve">Lead Authority agreement </t>
  </si>
  <si>
    <t>bryn.coleman@notts-fire.gov.uk</t>
  </si>
  <si>
    <t>Collaboration agreement</t>
  </si>
  <si>
    <t>john.delaney@broxtowe.gov.uk</t>
  </si>
  <si>
    <t>sharon.winn@trafford.gov.uk</t>
  </si>
  <si>
    <t>rebecca.casterton@notts-fire.gov.uk</t>
  </si>
  <si>
    <t>andy.macey@notts-fire.gov.uk</t>
  </si>
  <si>
    <t>Joint procurement / collaboration agreement</t>
  </si>
  <si>
    <t>christian.brown@notts-fire.gov.uk</t>
  </si>
  <si>
    <t>Collaboration Agreement</t>
  </si>
  <si>
    <t>paul.gair@notts-fire.gov.uk</t>
  </si>
  <si>
    <t>Dale.Gardiner@westyorksfire.gov.uk</t>
  </si>
  <si>
    <t>dominic.whelan@unitypartnership.com</t>
  </si>
  <si>
    <t>Proposed delegation by virtue of Section 101 of the Local Government Act 1972</t>
  </si>
  <si>
    <t>Richard.walton@havant.gov.uk</t>
  </si>
  <si>
    <t>Peter.Sharples@essex.gov.uk</t>
  </si>
  <si>
    <t>LATC - EH Commercial Services Ltd</t>
  </si>
  <si>
    <t>chris.bradley@easthants.gov.uk</t>
  </si>
  <si>
    <t xml:space="preserve">Matthew.millington@eastriding.gov.uk                                                                                  </t>
  </si>
  <si>
    <t>corey.gooch@breckland-sholland.gov.uk</t>
  </si>
  <si>
    <t>Financial.Analysts@essex.gov.uk; Peter.Sharples@essex.gov.uk</t>
  </si>
  <si>
    <t>christine.holland@hounslow.gov.uk or pinderm@ealing.gov.uk</t>
  </si>
  <si>
    <t>mdinsdale@selby.gov.uk; jslatter@selby.gov.uk</t>
  </si>
  <si>
    <t>Integrated Care System</t>
  </si>
  <si>
    <t>CaroleKilshaw@sthelens.gov.uk</t>
  </si>
  <si>
    <t>paul.radcliffe@tameside.gov.uk</t>
  </si>
  <si>
    <t>BusinessDevelopment@emss.org.uk</t>
  </si>
  <si>
    <t>Initiated under the Auspices of the Bedfordshire Blue Light Collaboration development programme</t>
  </si>
  <si>
    <t>ian.howarth@bedsfire.com or ashton.miranda@beds.pnn.police.uk</t>
  </si>
  <si>
    <t>tracy.crump@notts-fire.gov.uk</t>
  </si>
  <si>
    <t>leila.henry@notts-fire.gov.uk</t>
  </si>
  <si>
    <t xml:space="preserve">Limited Liability Partnership </t>
  </si>
  <si>
    <t>andrew.kelly@notts-fire.gov.uk</t>
  </si>
  <si>
    <t>emma.alterton@3csharedservices.org; Sam.Smith@3csharedservices.org</t>
  </si>
  <si>
    <t>Joint service delivery</t>
  </si>
  <si>
    <t>Kevin.powell@broxtowe.gov.uk</t>
  </si>
  <si>
    <t>rachel.bowles@harrogate.gov.uk</t>
  </si>
  <si>
    <t>tom.lewis@3csharedservices.org; Stephanie.Kaloo@3csharedservices.org</t>
  </si>
  <si>
    <t>stephen.meynell@hinckley-bosworth.gov.uk or julian.howarth@blaby.gov.uk</t>
  </si>
  <si>
    <t>Nick.bargh@blackburn.gov.uk</t>
  </si>
  <si>
    <t>heather.jones@3csharedservices.org</t>
  </si>
  <si>
    <t>jhanson@mansfield.gov.uk</t>
  </si>
  <si>
    <t>steffan.saunders@broxtowe.gov.uk</t>
  </si>
  <si>
    <t>adam.sargent@psprocure.co.uk</t>
  </si>
  <si>
    <t>enquiries@nepo.org; Jenny.Robins@nepo.org</t>
  </si>
  <si>
    <t>Andrew.bond@blackburn.gov.uk</t>
  </si>
  <si>
    <t>EMAS freehold Tri-service blue light station</t>
  </si>
  <si>
    <t>terry.scott@notts-fire.gov.uk</t>
  </si>
  <si>
    <t>Blue Light Collaboration Development Programme</t>
  </si>
  <si>
    <t>Strategic Commission</t>
  </si>
  <si>
    <t>Peter.Sharples@essex.gov.uk; liz.burr@essexhighways.org</t>
  </si>
  <si>
    <t>sam.barker@sutton.gov.uk</t>
  </si>
  <si>
    <t>Framework contract set up</t>
  </si>
  <si>
    <t>Sue.grace@cambridgeshire.gov.uk</t>
  </si>
  <si>
    <t>All Partners</t>
  </si>
  <si>
    <t>West Sussex County Council, Parish Councils, Community volunteers, Local Flood Action Groups,</t>
  </si>
  <si>
    <t>Durham County Council, Baby Buddy, Community Parenting Volunteers, Fire Safety, Midwifery Team, One Point, Stronger Families Programme, Wellbeing for Life Service</t>
  </si>
  <si>
    <t>Cotswold District Council, Cheltenham Borough Council , Cotswold District Council , Forest of Dean District Council , West Oxfordshire District Council ,</t>
  </si>
  <si>
    <t>London Borough of Bexley, Information not provided ,</t>
  </si>
  <si>
    <t>South Oxfordshire District Council, Hart District Council, Havant Borough Council, Mendip District Council, Vale of White Horse District CouncilEast Hampshire District Council (by virtue of its bilateral partnership with Havant BC)</t>
  </si>
  <si>
    <t>South Yorkshire Fire and Rescue, West Yorkshire Fire &amp; Rescue,</t>
  </si>
  <si>
    <t>Leicestershire County Council, Rutland County Council,</t>
  </si>
  <si>
    <t>Northamptonshire County Council, Rutland County Council,</t>
  </si>
  <si>
    <t>Warwickshire County Council, Coventry City Council, Solihull Metropolitan Borough Council, Worcestershire County Council, After Adoption, Barnardo's, ,</t>
  </si>
  <si>
    <t>Royal Borough of Kingston Upon Thames, Merton Council, London Borough of Sutton, London Borough of Richmond,</t>
  </si>
  <si>
    <t>Adur District Council, Worthing Borough Council,</t>
  </si>
  <si>
    <t>Nottinghamshire Fire and Rescue Service, Leicestershire Fire and Rescue Services, Derbyshire Fire and Rescue Service,</t>
  </si>
  <si>
    <t>Nottinghamshire Fire and Rescue Service, All East Midlands Police Forces and Fire and Rescue Services, East Midlands Ambulance Service, regional and national Police and Fire Airwave and ESN teams, Home Office,</t>
  </si>
  <si>
    <t>South Yorkshire Fire and Rescue, Yorkshire Ambulance Service,</t>
  </si>
  <si>
    <t>Breckland Council, Breckland Council, East Cambridgeshire District Council, Fenland District Council, West Suffolk Council, Suffolk Coastal District Council, Waveney District Council ,</t>
  </si>
  <si>
    <t>Arun District Council, Arun District Council, Chichester District Council,</t>
  </si>
  <si>
    <t>Mansfield District Council, Ashfield District Council,</t>
  </si>
  <si>
    <t>Ashfield District Council, Mansfield District Council,</t>
  </si>
  <si>
    <t>Boston Borough Council, City of Lincoln Council, East Lindsey District Council, Boston Borough Council,</t>
  </si>
  <si>
    <t>Gloucestershire County Council, Gloucester City Council, Stroud District Council,</t>
  </si>
  <si>
    <t>Hart District Council, Hart District Council,</t>
  </si>
  <si>
    <t>Bassetlaw District Council, Bassetlaw District Council, Mansfield District Council,</t>
  </si>
  <si>
    <t>Thurrock Council, London Borough of Barking and Dagenham,</t>
  </si>
  <si>
    <t>Bedfordshire Fire and Rescue Service, Bedfordshire Fire and Rescue Authority, Bedfordshire Police,</t>
  </si>
  <si>
    <t>Bedfordshire Fire and Rescue Service, Bedfordshire Fire and Rescue, Bedfordshire Police , East of England Ambulance Service.,</t>
  </si>
  <si>
    <t>Slough Borough Council, Bracknell Forest Borough Council, Reading Borough Council, West Berkshire Council, Royal Borough of Windsor &amp; Maidenhead, Wokingham Borough Council, ,</t>
  </si>
  <si>
    <t>Lancashire County Council, Chorley and South Ribble Clinical Commissioning Group, East Lancashire Clinical Commissioning Group, Fylde and Wyre Clinical Commissioning Group, Greater Preston Clinical Commissioning Group, North Lancashire Clinical Commissioning Group, West Lancashire Clinical Commissioning Group,</t>
  </si>
  <si>
    <t>Bexley Council, London Borough of Bromley,</t>
  </si>
  <si>
    <t>Birmingham City Council, Cannock Chase District Council, Coventry District Council, Lichfield District Council, North Warwickshire Borough Council (Atherstone), Shropshire County Council , Solihull Metropolitan Borough Council , South Staffordshire District Council</t>
  </si>
  <si>
    <t>Blackpool Council, Fylde Borough Council,</t>
  </si>
  <si>
    <t>West Midlands Fire Service, West Midlands Police,</t>
  </si>
  <si>
    <t>Suffolk Fire and Rescue, East of England Ambulance Service, Suffolk Constabulary,</t>
  </si>
  <si>
    <t>Lincolnshire Fire and Rescue, East Midlands Ambulance Service (EMAS) , Lincolnshire Fire &amp; Rescue Service, Lincolnshire Police ,</t>
  </si>
  <si>
    <t>Cornwall Fire, Rescue and Community Safety Service, Devon &amp; Cornwall Police, South West Ambulance Service NHS Foundation Trust, Cornwall Fire, Rescue and Community Safety Service ,</t>
  </si>
  <si>
    <t>Boston Borough Council, East Lindsey District Council,</t>
  </si>
  <si>
    <t>Lancashire County Council, Lancashire County Council , Blackpool Council, Blackburn with Darwen CouncilBurnley Borough Council, Chorley Borough Council, This partnership includes Lancashire County Council and the 12 district councils as a two tier authority in addition to the unitary authorities of Blackpool and Blackburn with Darwen Councils. The 12 districts are as follows: Lancaster City Council, Fylde Borough Council, Wyre Borough Council, Preston City Council, South Ribble Borough Council, Chorley Borough Council, West Lancashire Borough Council, Ribble Valley Borough Council, Hyndburn Borough Council, Burnley Borough Council, Pendle Borough Council and Rossendale Borough Council</t>
  </si>
  <si>
    <t>Wychavon District Council, Redditch Borough Council, Wychavon District Council,</t>
  </si>
  <si>
    <t>Bromsgrove District Council, Bromsgrove District Council ,</t>
  </si>
  <si>
    <t>Bromsgrove District Council, Redditch Borough Council,</t>
  </si>
  <si>
    <t>Redditch Borough Council, Wyre Forest District Council, Bromsgrove District Council,</t>
  </si>
  <si>
    <t>Bromsgrove District Council, Bromsgrove District Council , Wyre Forest District Council,</t>
  </si>
  <si>
    <t>Bromsgrove District Council, Bromsgrove District Council,</t>
  </si>
  <si>
    <t>Ashfield District Council, Broxtowe Borough Council,</t>
  </si>
  <si>
    <t>Surrey County Council, Buckinghamshire County Council, Surrey County Council,</t>
  </si>
  <si>
    <t>Wokingham Borough Council, Royal Borough of Windsor &amp; Maidenhead, West Berkshire Council ,</t>
  </si>
  <si>
    <t>London Borough of Barnet, Information not provided ,</t>
  </si>
  <si>
    <t>Nottingham City Council, Nottinghamshire Police,</t>
  </si>
  <si>
    <t>West Midlands Fire Service, West Midlands Police, West Midlands Ambulance Service,</t>
  </si>
  <si>
    <t>East Riding of Yorkshire CCG, East Riding of Yorkshire CCG, East Riding of Yorkshire Council, Humber NHS Foundation Trust,</t>
  </si>
  <si>
    <t>Cheshire Fire Authority, North West Ambulance Service,</t>
  </si>
  <si>
    <t>Plymouth City Council , Plymouth schools,</t>
  </si>
  <si>
    <t>Mid Sussex District Council, Horsham District Council, Adur District Council,</t>
  </si>
  <si>
    <t>Lichfield District Council, North Warwickshire Borough Council, Nuneaton &amp; Bedworth Borough Council, South Derbyshire District Council, South Staffordshire Council, Tamworth Borough Council, ,</t>
  </si>
  <si>
    <t>City of Lincoln Council, City of Lincoln Council, Lincolnshire County Council, West Lindsay District Council,</t>
  </si>
  <si>
    <t>Cheltenham Borough Council, Tewkesbury Borough Council,</t>
  </si>
  <si>
    <t>Cherwell District Council, Cherwell District Council, South Northamptonshire Council,</t>
  </si>
  <si>
    <t>Cheshire West and Chester Council, DWP, Citizens Advice Bureau ,</t>
  </si>
  <si>
    <t>Cheshire Fire Authority, Cheshire Constabulary, Cheshire Police and Crime Commissioner,</t>
  </si>
  <si>
    <t>Chichester District Council, Arun District Council, Chichester District Council,</t>
  </si>
  <si>
    <t>Richmond upon Thames London Borough Council, Merton Council, London Borough of Richmond upon Thames, London Borough of Sutton,</t>
  </si>
  <si>
    <t>Bristol, North Somerset and South Gloucestershire Clinical Commissioning Group, Bristol City Council, South Gloucestershire Council, NHS England,</t>
  </si>
  <si>
    <t>Richmond upon Thames London Borough Council, The Royal Borough of Kingston upon Thames,</t>
  </si>
  <si>
    <t>Chiltern District Council, Both Councils are equal in the partnership,</t>
  </si>
  <si>
    <t>Chiltern &amp; South Buckinghamshire District Councils, Chiltern District Council, South Buckinghamshire District Council,</t>
  </si>
  <si>
    <t>Chiltern District Council, Wycombe District Council ,</t>
  </si>
  <si>
    <t>Christchurch Borough Council, Christchurch Borough Council, East Dorset District Council,</t>
  </si>
  <si>
    <t>Preston City Council, Preston City Council, Lancaster City CouncilFylde Borough Council ,</t>
  </si>
  <si>
    <t>Hull City Council, Information not provided ,</t>
  </si>
  <si>
    <t>South Norfolk District Council, Broadland District Council, Fenland District Council, Borough Council of King's Lynn &amp; West Norfolk, Norwich City Council, South Norfolk Council, ,</t>
  </si>
  <si>
    <t>London Borough of Bromley, London Borough of Bromley, London Borough of Greenwich, London Borough of Bexley,</t>
  </si>
  <si>
    <t>Nottinghamshire Fire and Rescue Service, Nottinghamshire Police,</t>
  </si>
  <si>
    <t>North Somerset Council, Information not provided ,</t>
  </si>
  <si>
    <t>Nottinghamshire Fire and Rescue Service, East Midlands Ambulance Service,</t>
  </si>
  <si>
    <t>Nottinghamshire Fire and Rescue Service, Community Heartbeat Trust,</t>
  </si>
  <si>
    <t>Maldon District Council, Chelmsford City Council,</t>
  </si>
  <si>
    <t>Boston Borough Council, East Lindsey District Council, North Kesteven District Council, South Holland District Council, Boston College, Lincolnshire Housing Partnership, Boston Retail Park, Boston Town Area Committee  Kirton Parish Council  Pescod Square Shopping Centre  Pilgrim Hospital  Pub Watch/Shop Watch</t>
  </si>
  <si>
    <t>South Central, South Central Ambulance Service, Buckinghamshire and Milton Keynes Fire and Rescue Service, Oxfordshire Fire and Rescue Service,</t>
  </si>
  <si>
    <t>East England, East of England Ambulance Service, Suffolk Fire and Rescue Service,</t>
  </si>
  <si>
    <t>Cornwall Council, Council of the Isles of Scilly, Office of the Devon and Cornwall Police and Crime Commissioner, Cornwall and Isles of Scilly Local Enterprise Partnership, Kernow Health Clinical Commissioning Group, Cornwall and Isles of Scilly Local Nature Partnership, Cornwall Association of Local Councils, Representation from Cornwall’s MPs, Cornwall Health and Wellbeing Board, Cornwall Chamber of Commerce</t>
  </si>
  <si>
    <t>Cornwall Council, Bodmin Town Council, Camborne Town Council, Falmouth Town Council, Hayle Town Council, Helston Town Council, Penryn Town Council, Penzance Town Council, Redruth Town Council, Truro City Council, Devon and Cornwall Police</t>
  </si>
  <si>
    <t>Cornwall Fire, Rescue and Community Safety Service, Cornwall Fire and Rescue Service, Cornwall Council Highways,</t>
  </si>
  <si>
    <t>Gravesham Borough Council, Gravesham Borough Council, Tonbridge &amp; Malling Borough Council,</t>
  </si>
  <si>
    <t>Thurrock Council, Castle Point Borough Council, Southend-on-Sea Borough Council, South Essex Homes, Wandle Housing, Eastern Region Special Operations Unit, Bedfordshire Police,</t>
  </si>
  <si>
    <t>Cotswold District Council, Cheltenham Borough Council, Forest of Dean District Council, Tewkesbury Borough Council, West Oxfordshire District Council , Gloucester City Council, Gloucestershire County Council, Stroud District Council, Gloucestershire Trading Standards and Third Party Agreements with multiple Housing Associations, Arms Length Management Organisation and Teckal Companies</t>
  </si>
  <si>
    <t>Coventry City Council, Warwickshire County Council,</t>
  </si>
  <si>
    <t>Solihull Metropolitan Borough Council, Nuneaton and Bedworth District Council, Rugby Borough Council, Solihull Metropolitan Borough Council, Warwickshire County Council, Coventry City Council, ,</t>
  </si>
  <si>
    <t>Coventry City Council, Solihull Metropolitan Borough Council, Warwickshire County Council,</t>
  </si>
  <si>
    <t>Coventry City Council, Coventry City Council, Solihull Metropolitan Council, Warwickshire County Council, Nuneaton &amp; Bedworth Borough Council, Rugby Borough Council, North Warwickshire Borough Council, Warwick District Council Stratford-on-Avon District Council</t>
  </si>
  <si>
    <t>Craven District Council, Selby District Council,</t>
  </si>
  <si>
    <t>Crawley Borough Council, Horsham District Council, Mid-Sussex District Council,</t>
  </si>
  <si>
    <t>Allerdale Borough Council, Cumbria County Council, Barrow in Furness Borough Council, Carlisle City Council, Copeland Borough Council, Eden District Council, South Lakeland District Council, The Lake District National Park Authority, Cumbria Police</t>
  </si>
  <si>
    <t>Wigan Metropolitan Borough Council, Daily Mile Foundation, Early years and nurseries, Primary schools,</t>
  </si>
  <si>
    <t>Darlington Borough Council, Darlington Borough Council, Richmondshire District Council,</t>
  </si>
  <si>
    <t>Dartford Borough Council, Dartford Borough Council, Sevenoaks District Council,</t>
  </si>
  <si>
    <t>Plymouth City Council, NHS Devon Clinical Commissioning Group,</t>
  </si>
  <si>
    <t>Rutland County Council, Corby Borough Council, East Northamptonshire Council, Harborough District Council, Melton Borough Council,</t>
  </si>
  <si>
    <t>Derbyshire County Council, Information not provided ,</t>
  </si>
  <si>
    <t>Amber Valley Borough Council, Derbyshire County Council, Erewash District Council, High Peak District Council, Chesterfield Borough Council, Derby City Council, Bolsover District Council, Derbyshire Dales District Council, North East Derbyshire District</t>
  </si>
  <si>
    <t>Devon and Somerset Fire and Rescue Service, Devon and Somerset Fire and Rescue Service, Cornwall County Council, Devon County Council, Plymouth City council, Torbay council, ,</t>
  </si>
  <si>
    <t>Mid Devon District Council , Mid Devon District Council, Devon County Council, Torbay Council, Plymouth City Council, Torridge District Council, ,</t>
  </si>
  <si>
    <t>Teignbridge District Council, South Hams District Council, West Devon Borough Council,</t>
  </si>
  <si>
    <t>Devon County Council, Somerset County Council, Torbay Council,</t>
  </si>
  <si>
    <t>Royal Borough of Kingston Upon Thames, London Borough of Sutton, Achieving for Children, Sutton Housing Partnership,</t>
  </si>
  <si>
    <t>Dorset County Council, Hampshire County Council, Dorset County Council,</t>
  </si>
  <si>
    <t>North Dorset District Council, West Dorset District Council, Weymouth &amp; Portland Borough Council,</t>
  </si>
  <si>
    <t>North Dorset District Council, Christchurch Borough Council, Dorset County Council, East Dorset District Council, Purbeck District Council, West Dorset District Council, Weymouth &amp; Portland Borough Council,</t>
  </si>
  <si>
    <t>North Dorset District Council, West Dorset District Council, Weymouth and Portland Borough Council, Christchurch Borough Council, Dorset County Council, East Dorset District Council, Purbeck District Council, West Dorset District Council, Weymouth &amp; Portland Borough Council, North Dorset District Council</t>
  </si>
  <si>
    <t>Derbyshire Constabulary, Derbyshire Constabulary, Derbyshire Fire and Rescue Service,</t>
  </si>
  <si>
    <t>Humberside Fire and Rescue Service, Humberside Police,</t>
  </si>
  <si>
    <t>Durham County Council, Durham County Council, Durham and Darlington Fire and Rescue Service,</t>
  </si>
  <si>
    <t>Durham County Council , Durham Police, Durham Crime Commissioner ,</t>
  </si>
  <si>
    <t>West Suffolk Council, Information not provided ,</t>
  </si>
  <si>
    <t>Surrey County Council, Information not provided ,</t>
  </si>
  <si>
    <t>East Riding of Yorkshire Council, East Riding of Yorkshire Council, Ryedale District Council, Scarborough Borough Council,</t>
  </si>
  <si>
    <t>Oxfordshire County Council, Hampshire County Council, East Hampshire District Council, Havant Borough Council,</t>
  </si>
  <si>
    <t>East Herts Council, East Hertfordshire Council, Stevenage Borough Council,</t>
  </si>
  <si>
    <t>Dover District Council, Canterbury City Council, Dover District Council, Shepway District Council, Thanet District Council,</t>
  </si>
  <si>
    <t>Folkestone &amp; Hythe District Council, Dover District Council, Folkestone &amp; Hythe District Council, Canterbury City Council, Thanet District Council, Kent County Council, ,</t>
  </si>
  <si>
    <t>Barking and Dagenham London Borough Council, London Borough of Barking &amp; Dagenham, City of London , London Borough of Hackney, London Borough of Havering, London Borough of Newham, London Borough of Redbridge, London Borough of Tower Hamlets London Borough of Waltham Forest</t>
  </si>
  <si>
    <t>East Riding of Yorkshire Council, East Riding of Yorkshire Council, Hull City Council, Natural England,</t>
  </si>
  <si>
    <t>East Riding of Yorkshire Council, East Riding of Yorkshire Council, East Riding Schools, Hull Schools, Kingston Works (Hull City Council trading arm),</t>
  </si>
  <si>
    <t>Suffolk Coastal District Council, Suffolk Coastal District Council, Waveney District Council, Anglia Revenues Partnership, Suffolk Coastal Norse, Waveney Norse, ,</t>
  </si>
  <si>
    <t>Wealden District Council, Eastbourne Borough Council, Hastings Borough Council, Rother District Council,</t>
  </si>
  <si>
    <t>Wealden District Council, East Sussex County Council, Hastings Borough Council, Wealden District Council,</t>
  </si>
  <si>
    <t>Wealden District Council, Eastbourne Borough Council, Hastings Borough Council, Lewes District Council, Rother District Council,</t>
  </si>
  <si>
    <t>East Riding of Yorkshire Council, East Riding of Yorkshire Council, Selby District Council,</t>
  </si>
  <si>
    <t>East Riding of Yorkshire Council, East Riding of Yorkshire Council, Hull City Council,</t>
  </si>
  <si>
    <t>East Riding of Yorkshire Council, East Riding of Yorkshire Council, Humberside Police,</t>
  </si>
  <si>
    <t>South Norfolk District Council, Breckland District Council, Broadland District Council, Great Yarmouth Borough Council, North Norfolk District Council, South Holland District Council, The Broads Authority,</t>
  </si>
  <si>
    <t>Havant Borough Council, Fareham Borough Council , Gosport Borough Council , Portsmouth City Council,</t>
  </si>
  <si>
    <t>Cambridgeshire County Council, South Cambridgeshire District Council, Huntingdonshire District Council, Fenland District Council, Cambridgeshire and Peterborough Fire and Rescue, Bedfordshire Fire and Rescue, Cambridgeshire Voluntary and Community Sector,</t>
  </si>
  <si>
    <t>Leicestershire County Council, Blaby District Council, Charnwood Borough Council, Harborough District Council, Hinckley &amp; Bosworth Borough Council, Melton Borough Council, North West Leicestershire District Council, Oadby &amp; Wigston Borough Council Rutland County Council</t>
  </si>
  <si>
    <t>South Central, South Central Ambulance Service, Buckinghamshire and Milton Keynes Fire and Rescue Service, Oxfordshire Fire and Rescue Service, Thames Valley Police ,</t>
  </si>
  <si>
    <t>Thanet District Council, Dover Council and Canterbury City Council, Canterbury City Council, Dover District Council, Thanet District Council,</t>
  </si>
  <si>
    <t>Nottingham City Council, Nottingham County Council, Amber Valley Borough Council, Ashfield District Council, Ashfield Homes Limited, Babergh District Council, Barnsley Metropolitan Borough Council, Bassetlaw District Council, Bedford Borough Council, Bedfordshire Fire &amp; Rescue Service, Blaby District Council, Bolsover District Council, Bromsgrove District Council, Broxtowe Borough Council, Cambridge City Council, Cannock Chase District Council, Central Bedfordshire Council, Charnwood Borough Council, Charnwood Neighbourhood Housing Limited, Cherwell District Council, Cheshire East Council, Chesterfield Borough Council, Chesterfield Royal Hospital NHS Foundation Trust, City of Lincoln Council, Coal Authority, Corby Borough Council, County Durham &amp; Darlington NHS Foundation Trust, Coventry City Council, Daventry District Council, Derby City Council, Derby Homes Limited, Derbyshire County Council, Derbyshire Dales District Council, Derbyshire Fire &amp; Rescue Authority, Doncaster Children’s Trust, Doncaster Metropolitan Borough Council, East Lindsey District Council, East Midlands Ambulance Service NHS Trust, East Northamptonshire Council, East Staffordshire Borough Council, Erewash Borough Council, Fenland District Council, Gedling Borough Council, Harborough District Council, High Peak Borough Council, Hinckley and Bosworth Borough Council, Huntingdonshire District Council, Kettering Borough Council, Leicester City Council, Leicester, Leicestershire &amp; Rutland Combined Fire Authority, Leicestershire County Council, Lincolnshire County Council, Luton Borough Council, Mablethorpe &amp; Sutton Town Council, Mansfield District Council, Melton Borough Council, Mid Suffolk District Council, Milton Keynes Council, Newark and Sherwood District Council, North East Derbyshire District Council, North Kesteven District Council, North Warwickshire Borough Council, North West Leicestershire District Council, Northampton Borough Council, Northamptonshire County Council, Nottingham &amp; Nottinghamshire Futures, Nottingham City Council, Nottinghamshire Fire &amp; Rescue, Nottinghamshire Police Authority, Nuneaton and Bedworth Borough Council, Oadby and Wigston Borough Council, Peak District National Park Authority, Peterborough City Council, Redditch Borough Council, Rotherham Metropolitan Borough Council, Rugby Borough Council, Rushcliffe Borough Council, Rutland County Council, Sandwell Metropolitan Borough Council, Sheffield City Council, Shropshire Council, South Cambridgeshire District Council, South Derbyshire District Council, South Kesteven District Council, South Northamptonshire Council, South Staffordshire Council, South Yorkshire Fire and Rescue, Staffordshire County Council, Staffordshire Fire &amp; Rescue Service, Staffordshire Moorlands District Council, Stoke-on-Trent City Council, Stratford-on-Avon District Council, Tamworth Borough Council, Telford and Wrekin Council, Walsall Council, Warwickshire County Council, Wellingborough Borough Council, West Lindsey District Council, Wychavon District Council,</t>
  </si>
  <si>
    <t>West Yorkshire Fire and Rescue Service, West Yorkshire Fire and Rescue Service, Yorkshire Ambulance Service,</t>
  </si>
  <si>
    <t>Cumbria County Council, North West Ambulance Service,</t>
  </si>
  <si>
    <t>Humberside Fire and Rescue, Humberside Fire and Rescue Service, Humberside Police,</t>
  </si>
  <si>
    <t>Essex Fire and Rescue, Essex Police,</t>
  </si>
  <si>
    <t>South East Coast Ambulance Trust (SECAmb), South East Coast Ambulance Trust (SECAmb), Surrey Fire and Rescue Service, Surrey Police,</t>
  </si>
  <si>
    <t>Surrey County Council/Surrey Fire and Rescue Service, Surrey Fire and Rescue Service, Surrey Police,</t>
  </si>
  <si>
    <t>Surrey County Council/Surrey Fire and Rescue Service, East Sussex Fire and Rescue Service , South East Coast Ambulance Service, 	Surrey Police, 	Sussex Police, West Sussex Fire and Rescue Service , ,</t>
  </si>
  <si>
    <t>Nottinghamshire Fire and Rescue Service, All UK Police Forces, Ambulance Trusts and Fire and Rescue Services. ,</t>
  </si>
  <si>
    <t>Nottinghamshire County Council, Derby City Council, Derbyshire County Council, Leicester City Council, Leicestershire County Council,</t>
  </si>
  <si>
    <t>Royal Borough of Kingston Upon Thames, London Borough of Sutton,</t>
  </si>
  <si>
    <t>Eden District Council, Cumbria County Council, Barrow-in-Furness Borough Council, Carlisle City Council, Copeland Borough Council, Eden District Council, South Lakeland District Council,</t>
  </si>
  <si>
    <t>Broxtowe Borough Council, Broxtowe Borough Council,</t>
  </si>
  <si>
    <t>Derbyshire County Council, Erewash Borough Council, Erewash CCG,</t>
  </si>
  <si>
    <t>Derbyshire County Council, 
Erewash Vanguard – Multi-Speciality Community Provider (MCP),</t>
  </si>
  <si>
    <t>Thurrock Council, Basildon District Council, Braintree District Council, Brentwood Borough Council, Castle Point Borough Council, Chelmsford City Council, Colchester Borough Council, Epping Forest Council  Harlow Council  Maldon Council  Rochford Council  Southend-on-Sea Council  Tendring Council  Thurrock Council  Uttlesford Council  Essex County Council  The Environment Agency  London Stansted Airport  University of Essex</t>
  </si>
  <si>
    <t>Essex County Council, Essex County Council, Southend Borough Council, Basildon Borough Council, Braintree District Council, Brentwood Borough Council, Castle Point District Council, Chelmsford Borough Council, Colchester Borough Council, Epping Forest District Council, Harlow District Council, Maldon District Council, Rochford District Council, Tendring District Council, Uttlesford District Council, Essex Police and Essex Fire and Rescue</t>
  </si>
  <si>
    <t>Thurrock Council, Basildon Borough Council, Braintree District Council, Brentwood Borough Council, Castle Point Borough Council, Chelmsford City Council, Colchester Borough Council, Essex County Council, Essex County Fire and Rescue Service, Epping Forest District Council, Greenfields Community Housing, Harlow Council, Maldon District Council, Rochford District Council, Southend-on-Sea Borough Council, St Georges Community Housing, Tendring District Council, Thurrock Council, Uttlesford District Council</t>
  </si>
  <si>
    <t>Thurrock Council, Braintree District Council, Brentwood Borough Council, Basildon District Council, Castle Point Borough Council, Chelmsford City Council, Colchester Borough Council, Harlow District Council, Maldon District Council, Rochford Borough Council, Uttlesford District Council, Southend-on-Sea Borough Council, Thurrock Council , Essex County Council</t>
  </si>
  <si>
    <t>Fareham Borough Council, Gosport Borough Council, Fareham Borough Council,</t>
  </si>
  <si>
    <t>Gloucestershire County Council, Gloucester City Council,</t>
  </si>
  <si>
    <t>Essex Fire and Rescue, Bedfordshire Fire and Rescue Authority, Cambridgeshire Fire and Rescue Authority, Cheshire Fire and Rescue Authority, Devon &amp; Somerset Fire and Rescue Authority, Hampshire Fire and Rescue Authority , Kent Fire and Rescue Authority, Leicestershire Fire and Rescue Authority,  Royal Berkshire Fire and Rescue Authority</t>
  </si>
  <si>
    <t>South Yorkshire Fire and Rescue, National Emergency Services Museum (third sector),</t>
  </si>
  <si>
    <t>Humberside Fire and Rescue Service, Yorkshire Ambulance Service,</t>
  </si>
  <si>
    <t>Gravesham Borough Council, Tonbridge &amp; Malling Borough Council,</t>
  </si>
  <si>
    <t>Leicester City Council, Rutland County Council,</t>
  </si>
  <si>
    <t>South Yorkshire Fire and Rescue, South Yorkshire Police, Yorkshire Ambulance Service,</t>
  </si>
  <si>
    <t>Cheshire Fire Authority, Cheshire Constabulary, GRG Public Resources, North West Ambulance Service, North West Fire Control,</t>
  </si>
  <si>
    <t>Colchester Borough Council, Babergh District Council, Braintree District Council, Colchester Borough Council, Ipswich Borough Council, Maldon District Council,, Mid Suffolk District Council, Suffolk Coastal District Council, Waveney District Council</t>
  </si>
  <si>
    <t>Hart District Council, Hart District Council, Havant Borough Council,</t>
  </si>
  <si>
    <t>Gloucestershire City Council, Gloucester City Council, Stroud District Council,</t>
  </si>
  <si>
    <t>Stroud District Council, Gloucester City Council,</t>
  </si>
  <si>
    <t>Cheltenham Borough Council, Cheltenham Borough Council, Cotswold District Council, Forest of Dean District Council, Gloucester City Council, Stroud District Council, Tewksbury Borough Council, West Oxfordshire District Council</t>
  </si>
  <si>
    <t>Gloucestershire County Council, Gloucestershire County Council, Cheltenham Borough Council, Cotswold District Council, Forest of Dean District Council, Tewksbury Borough Council, ,</t>
  </si>
  <si>
    <t>Growth Lancashire, Blackpool Borough Council, Burnley Council, Chorley Council, Hyndburn Council, Lancashire County Council, Lancaster City Council, Pendle Council, Rossendale Council, West Lancashire Council, Barnfield Construction Ltd, East Lancashire Chamber of Commerce, Blackburn and Darwen Hive Business Network, AMS Neve, J &amp; J Ormerod Plc, Nelson and Colne College, North and Western Lancashire Chamber of Commerce,</t>
  </si>
  <si>
    <t>Hampshire County Council, Hampshire County Council, Hampshire and Isle of Wight STP, NHSi,</t>
  </si>
  <si>
    <t>Portsmouth City Council, Hampshire County Council, Hampshire Constabulary,</t>
  </si>
  <si>
    <t>Hampshire County Council, Hampshire County Council, Hampshire Fire and Rescue Services,</t>
  </si>
  <si>
    <t>Hart District Council, Basingstoke and Deane Borough Council, East Hampshire District Council, Fareham Borough Council, Gosport Borough Council, Hart District Council, Havant Borough Council, New Forest District Council Rushmoor Borough Council Test Valley Borough Council</t>
  </si>
  <si>
    <t>Hampshire County Council, Hampshire County Council, Hampshire Fire and Rescue Services, Hampshire Constabulary, Oxfordshire County Council, Hampshire Schools, ,</t>
  </si>
  <si>
    <t>Harrogate Borough Council, Craven District Council,</t>
  </si>
  <si>
    <t>Hart District Council, Hart Voluntary Association (HVA),</t>
  </si>
  <si>
    <t>Cornwall Council, Information not provided ,</t>
  </si>
  <si>
    <t>Harrow Council, London Borough of Harrow, London Borough of Barnet, Aylesbury Vale District Council, London Borough of Hounslow, Slough, ,</t>
  </si>
  <si>
    <t>One Wiltshire, Information not provided ,</t>
  </si>
  <si>
    <t>Bristol City Council, South Gloucestershire Council,</t>
  </si>
  <si>
    <t>Herefordshire Council, Herefordshire Clinical Commissioning Group, Herefordshire and Worcestershire Fire and Rescue Service, West Mercia Police, Wye Valley NHS Trust, 2Gether Trust, ,</t>
  </si>
  <si>
    <t>Hertfordshire County Council , Broxbourne Borough Council, East Hertfordshire Council, Hertfordshire County Council, Hertsmere Borough Council, Luton Borough Council, North Herts District Council, Stevenage Borough Council  Hertfordshire Fire Service  Herts for Learning Aldwyck Housing Association  B3 Living Ltd Watford Housing Trust</t>
  </si>
  <si>
    <t>Dudley Metropolitan Borough Council, Wolverhampton City Council,</t>
  </si>
  <si>
    <t>Humberside Fire and Rescue Service, Howdens Joinery,</t>
  </si>
  <si>
    <t>Royal Borough of Kingston Upon Thames, Merton Council, London Borough of Richmond upon Thames, London Borough of Sutton, Agilisys (service provider),</t>
  </si>
  <si>
    <t>Doncaster Metropolitan Borough Council, Rotherham Metropolitan Borough Council,</t>
  </si>
  <si>
    <t>Harrow Council, London Borough of Brent, Brent Housing Partnership, London Grid for Learning, West London Waste Authority ,</t>
  </si>
  <si>
    <t>Hull City Council, East Riding of Yorkshire Council, Hull City Council,</t>
  </si>
  <si>
    <t>East Riding of Yorkshire Council, East Riding of Yorkshire Council, North East Lincolnshire Council, North Lincolnshire Council,</t>
  </si>
  <si>
    <t>East Riding of Yorkshire Council, East Riding of Yorkshire Council, Hull City Council, North East Lincolnshire Council, North Lincolnshire Council,</t>
  </si>
  <si>
    <t>East Riding of Yorkshire Council, 2020 Partnership (LSP), East Riding of Yorkshire Council, Hull City Council, Humberside Police, North East Lincolnshire Council, North Lincolnshire Council, Humberside Probation Service</t>
  </si>
  <si>
    <t>East Riding of Yorkshire Council, East Riding of Yorkshire Council, Humberside Fire &amp; Rescue,</t>
  </si>
  <si>
    <t>East Riding of Yorkshire Council, East Riding of Yorkshire Council, Hull City Council, North East Lincolnshire Council, North Lincolnshire Council, York City Council, Yorkshire Ambulance Service,</t>
  </si>
  <si>
    <t>Huntingdonshire District Council, Huntingdonshire District Council, Cambridge City Council,</t>
  </si>
  <si>
    <t>Stratford-on-Avon District Council, South Staffordshire Council, Stratford-on-Avon District Council,</t>
  </si>
  <si>
    <t>Thurrock Council, Basildon Borough Council, Braintree District Council, Brentwood Borough Council, Castle Point Borough Council, Chelmsford City Council, Colchester Borough Council, Epping Forest District Council, Essex County Council, Epping Forest District Council, Harlow Council, Maldon District Council, Rochford District Council, Southend Borough Council, Tendring District Council, Uttlesford District Council, Plus fire and rescue and police authorities.</t>
  </si>
  <si>
    <t>Lancashire County Council, LCC, NHS England, Crime Reduction Initiatives (CRI), prime provider – Inspire, Greater Manchester West Mental Health Trust (GMW), prime provider - Discover,</t>
  </si>
  <si>
    <t>South Tyneside Metropolitan Borough Council, South Tyneside Clinical Commissioning Group, South Tyneside Foundation Trust ,</t>
  </si>
  <si>
    <t>Cornwall Council, Cornwall Council, North Yorkshire Fire and Rescue Service ,</t>
  </si>
  <si>
    <t>West Sussex County Council, West Sussex Fire and Rescue,</t>
  </si>
  <si>
    <t>Cambridge City Council, Cambridge City Council, South Cambridgeshire District Council,</t>
  </si>
  <si>
    <t>Richmond upon Thames London Borough Council, London Borough of Merton (proposed 1/10/15), London Borough of Richmond upon Thames, London Borough of Sutton (proposed 1/4/16),</t>
  </si>
  <si>
    <t>North Tyneside Council, Northumberland County Council, North Tyneside Council,</t>
  </si>
  <si>
    <t>Medway Council, Gravesham Borough Council,</t>
  </si>
  <si>
    <t>Doncaster Metropolitan Borough Council, Doncaster Council, Rotherham Borough Council,</t>
  </si>
  <si>
    <t>Hart District Council, Basingstoke and Deane Borough Council,</t>
  </si>
  <si>
    <t>Central Suffolk and North Ipswich, Information not provided ,</t>
  </si>
  <si>
    <t>Isle of Wight Council, Community Health Partnerships, Homes and Communities Agency, Isle of Wight Fire and Rescue Service, Isle of Wight NHS Clinical Commissioning Group, Isle of Wight NHS Trust, Office of the Police and Crime Commissioner for Hampshire and the Isle of Wight,</t>
  </si>
  <si>
    <t>Isle of Wight Council, Hampshire Constabulary, Isle of Wight Ambulance Service, Isle of Wight Fire and Rescue Service, Isle of Wight NHS Trust, Office of the Police and Crime Commissioner for Hampshire and the Isle of Wight, ,</t>
  </si>
  <si>
    <t>Merseyside Fire and Rescue Service, Merseyside Police, North West Ambulance Service,</t>
  </si>
  <si>
    <t>Suffolk County Council, Suffolk Fire and Rescue, Suffolk Police,</t>
  </si>
  <si>
    <t>West Midlands Fire Service, Staffordshire County Council , Staffordshire Fire Control,</t>
  </si>
  <si>
    <t>Humberside Fire and Rescue Service, Humberside Fire &amp; Rescue Service, HM Coastguard, Local Government Authority, Police and Crime Commissioner / Police, Fire and Crime Commissioner
,</t>
  </si>
  <si>
    <t>Bedfordshire Fire and Rescue Service, Bedfordshire Fire and Rescue Authority, Norfolk Fire and Rescue Service ,</t>
  </si>
  <si>
    <t>West Berkshire Council , Bracknell Forest Borough Council, Royal Borough of Windsor &amp; Maidenhead, West Berkshire Council,</t>
  </si>
  <si>
    <t>Staffordshire Fire and Rescue Service, Staffordshire Police , Office of the Police &amp; Crime Commissioner - Staffordshire ,</t>
  </si>
  <si>
    <t>Nottinghamshire Fire and Rescue Service, Nottinghamshire Police, East Midlands Ambulance Service,</t>
  </si>
  <si>
    <t>North East Derbyshire District Council, Bolsover District Council, Derbyshire Dales District Council, North East Derbyshire District Council, Rykneld Homes Ltd,</t>
  </si>
  <si>
    <t>Colchester Borough Council, Colchester Borough Council, Ipswich Borough Council,</t>
  </si>
  <si>
    <t>West Midlands Fire Service, Warwickshire County Council (Warwickshire Fire Service), West Midlands Police,</t>
  </si>
  <si>
    <t>Nottinghamshire Fire and Rescue Service, Leicestershire Fire and Rescue Services, West Midlands Fire and Rescue Service,</t>
  </si>
  <si>
    <t>Staffordshire Fire and Rescue Service, Staffordshire Police, Office of the Police &amp; Crime Commissioner - Staffordshire,</t>
  </si>
  <si>
    <t>South Gloucestershire Council, South Gloucestershire Council, South Gloucestershire PCT,</t>
  </si>
  <si>
    <t>East Hampshire District Council, Winchester City Council ,</t>
  </si>
  <si>
    <t>Lancashire County Council, Blackpool Borough Council,</t>
  </si>
  <si>
    <t>Kent Police, Kent Fire and Rescue service, Kent Search and Rescue,</t>
  </si>
  <si>
    <t>Middlesbrough Council, Middlesbrough Council, Kier Business Services ,</t>
  </si>
  <si>
    <t>Norfolk County Council, Information not provided ,</t>
  </si>
  <si>
    <t>Lancashire Fire and Rescue, Ambulance, Police,</t>
  </si>
  <si>
    <t>Lancaster City Council, Lancaster City Council, Lancashire County Council,</t>
  </si>
  <si>
    <t>Lancashire County Council, Chorley Council (support to the in-house function), Fylde Borough Council (support to the in-house function), Preston City Council (support to the in-house function), Rossendale Borough Council (full internal audit service), South Ribble Borough Council (support to the in-house function), Wyre Borough Council (support to the in-house function), Lancashire Constabulary (full internal audit service)  Lancashire Fire and Rescue Service (full internal audit service)  The Office of the Police and Crime Commissioner for Lancashire (full internal audit service)  </t>
  </si>
  <si>
    <t>Lancashire County Council, Blackburn with Darwen, Blackpool Borough Council, Burnley Borough Council, Chorley Borough Council, Fylde Borough Council, Hyndburn, Lancashire County Council, Lancaster, Pendle, Preston, Ribble Valley, Rossendale, South Ribble, West Lancs, Wyre; in addition all cat 1 and cat 2 partners including emergency services, military, EA, Network Rail, Canal &amp; River trust, NHSE, PHE, Health Trusts, Met Office etc. LHRP - Blackburn with Darwen, Blackpool and NHSE, PHE, Health Trusts, CCGs</t>
  </si>
  <si>
    <t>Lancashire County Council, Lancashire Music Service , Associated Board of the Royal Schools of Music , Arts Development Service Lancashire County Council, Barnardo's , BBC Radio Lancashire , Burnley College, BBC Philharmonic  Orchestra   Charanga   Curious Minds   Guild Hall Preston   Harris Museum   In Situ  Lancaster and Morecambe College   Lancashire County Council Left Coast  Lancashire Library Service  Lancashire’s Young Peoples Service   Learning Excellence LCC   Manchester Camerata  Manchester Metropolitan University   More Music   Music Mark UK Association for Music Education  Royal Northern College of Music   University of Central Lancashire   Outdoor Education LCC   Skoog Music Ltd.  Super Slow way  True Bearing   Young Lancashire  </t>
  </si>
  <si>
    <t>Lancashire County Council, Burnley Borough Council, Chorley Borough Council, Fylde Borough Council, Hyndburn Borough Council, Lancaster City Council, Pendle Borough Council , Preston City Council, Ribble Valley Borough Council, Rossendale Borough Council, South Ribble Borough Council, West Lancashire Borough Council, Wyre Council</t>
  </si>
  <si>
    <t>Lichfield District Council, 
South Staffordshire Council,</t>
  </si>
  <si>
    <t>Leeds City Council, NHS, Leeds City Council,</t>
  </si>
  <si>
    <t>Leeds City Council, West Yorkshire Police, Leeds City Council,</t>
  </si>
  <si>
    <t>Peterborough City Council, Rutland County Council,</t>
  </si>
  <si>
    <t>Leicestershire County Council, Rutland County Council, Police &amp; Health are also funding partners,</t>
  </si>
  <si>
    <t>Rutland County Council, Rutland County Council, Leicestershire County Council,</t>
  </si>
  <si>
    <t>Cambridgeshire County Council, Milton Keynes Council, Northamptonshire County Council, Cambridgeshire County Council, Milton Keynes Council, Northamptonshire County Council , Northampton Borough Council, Norwich City Council, First for Wellbeing, LGSS Law Ltd, Nene Clinical Commissioning Group, Northamptonshire Commissioner Fire &amp; Rescue Authority, Northamptonshire Health Foundation Trust, Northampton Partnership Homes, Olympus Care Services  </t>
  </si>
  <si>
    <t>Staffordshire Fire and Rescue Service, DVSA,</t>
  </si>
  <si>
    <t>Rutland County Council, Rutland County Council, Nottinghamshire County Council, Derbyshire County Council, Leicestershire County Council, Lincolnshire County Council, Northamptonshire County Council, Leicester City Council, Nottingham City Council, Derby City Council</t>
  </si>
  <si>
    <t>Somerset County Council, Bath &amp; North East Somerset Council , Bournemouth, Christchurch &amp; Poole Council , Bristol City Council , Dorset Council, North Somerset Council, South Gloucestershire Council ,</t>
  </si>
  <si>
    <t>South Yorkshire Fire and Rescue, Sheffield City Council, South Yorkshire Police, Yorkshire Ambulance Service,</t>
  </si>
  <si>
    <t>South Yorkshire Fire and Rescue, South Yorkshire Police, South Yorkshire Safer Roads Partnership,</t>
  </si>
  <si>
    <t>Lincolnshire County Council, Lincolnshire County Council, Lincolnshire Police, Boston Borough Council, East Lindsey District Council &amp; West Lindsey District Council, City of Lincoln Council, North Kesteven District Council &amp; South Kesteven District Council, South Holland District Council</t>
  </si>
  <si>
    <t>City of Lincoln Council and North Kesteven District Council, North Kesteven District Council, West Lindsey District Council (Business Rates and Housing Benefit subsidy support) ,</t>
  </si>
  <si>
    <t>Nottinghamshire Fire and Rescue Service, Information not provided ,</t>
  </si>
  <si>
    <t>London Borough of Sutton, London Borough of Sutton,</t>
  </si>
  <si>
    <t>Wandsworth London Borough Council, London Borough of Camden, London Borough of Merton, Royal Borough of Richmond upon Thames, London Borough of Waltham Forest,</t>
  </si>
  <si>
    <t>London Borough of Sutton, London Borough of Sutton, Epsom St Helier University Hospitals NHS Trust, The Greater London Authority, The Institute of Cancer Research, The Royal Marsden NHS Foundation Trust, ,</t>
  </si>
  <si>
    <t>Nottingham City Council, Department of Work and Pensions,</t>
  </si>
  <si>
    <t>East Riding of Yorkshire Council, East Riding of Yorkshire Council, Hull &amp; East Yorkshire Hospitals NHS Trust, Macmillan Cancer Support,</t>
  </si>
  <si>
    <t>Liverpool City Council, Halton Borough Council, HM Courts &amp; Tribunal Service ,</t>
  </si>
  <si>
    <t>South Yorkshire Fire and Rescue, South Yorkshire Police,</t>
  </si>
  <si>
    <t>Lincolnshire Fire and Rescue, East Midlands Ambulance Service (EMAS) , Lincolnshire Fire &amp; Rescue Service, Lincolnshire Intergrated Volunteer Emergency Service (LIVES),</t>
  </si>
  <si>
    <t>Medway Council, Gravesham Borough Council ,</t>
  </si>
  <si>
    <t>Liverpool City Council, Merseycare NHS Trust,</t>
  </si>
  <si>
    <t>Rutland County Council, Cambridgeshire County Council, Leicester City Council, Leicestershire County Council, Lincolnshire County Council, Peterborough City Council, ,</t>
  </si>
  <si>
    <t>Maidstone Borough Council, Maidstone Borough Council, Swale Borough Council, Tunbridge Wells Borough Council, Internal Audit Service (Ashford Borough Council),</t>
  </si>
  <si>
    <t>East Northamptonshire Council, Rutland County Council,</t>
  </si>
  <si>
    <t>Staffordshire Fire and Rescue Service, Moorlands Community Radio ,</t>
  </si>
  <si>
    <t>West Midlands Fire Service, West Midlands Police, West Midlands Ambulance Service, NHS England,</t>
  </si>
  <si>
    <t>Lancashire County Council, Blackburn with Darwen Council, Blackpool Borough Council, Burnley Borough Council, Chorley Borough Council, Fylde Borough Council, Hyndburn Borough Council, Cumbria and Lancashire Community Rehabilitation Company, HM Courts and Tribunal Service HM Prison Service Lancashire Children and Young People's Trust Lancashire Constabulary Lancashire Fire and Rescue Service Lancashire Health and Wellbeing Board Lancashire Partnership for Road Safety Lancashire Police and Crime Commissioner Lancashire Safeguarding Children Board Lancashire Safeguarding Adults Board Lancaster City Council North West CPS Pendle Borough Council Preston City Council Probation Service Ribble Valley Borough Council Rossendale Borough Council West Lancashire Borough Council Wyre Council</t>
  </si>
  <si>
    <t>Cheshire Constabulary, Civil Nuclear Constabulary, Northamptonshire Police, Nottinghamshire Police, Cheshire Constabulary,</t>
  </si>
  <si>
    <t>Uncategorised, Over 100 councils as members, CCG's and Housing associations,</t>
  </si>
  <si>
    <t>Redcar and Cleveland Borough Council, Darlington Borough Council, Durham County Council, Gateshead Council , Hartlepool Borough Council, Middlesbrough Council, Newcastle City Council, North Tyneside Council  Northumberland County Council  South Tyneside Council Stockton-on-Tees Borough Council   Sunderland City Council</t>
  </si>
  <si>
    <t>Devon and Somerset Fire and Rescue Service, Devon and Somerset Fire and Rescue Service, Dorset and Wiltshire Fire and Rescue Service, Hampshire Fire and Rescue service,</t>
  </si>
  <si>
    <t>Staffordshire Fire and Rescue Service, Stoke-on-Trent and Staffordshire Partnership NHS Trust ,</t>
  </si>
  <si>
    <t>Nottinghamshire Fire and Rescue Service, Leicestershire Fire and Rescue Services, Derbyshire Fire and Rescue Service, Manchester Fire and Rescue Service, Humberside Fire and Rescue Service,</t>
  </si>
  <si>
    <t>Mid Devon District Council , Mid Devon District Council, North Devon District Council,</t>
  </si>
  <si>
    <t>London Borough of Lewisham, London Borough of Lewisham, London Borough of Southwark, London Borough of Lambeth, London Borough of Bromley, London Borough of Greenwich, ,</t>
  </si>
  <si>
    <t>Norfolk County Council, Broadland District Council, Norfolk County Council, Great Yarmouth Borough Council, Norwich City Council, Broads Authority, South Norfolk District Council,</t>
  </si>
  <si>
    <t>King's Lynn and West Norfolk Borough Council, King's Lynn &amp; West Norfolk Borough Council, North Norfolk District Council,</t>
  </si>
  <si>
    <t>North East Derbyshire District Council, Bolsover District Council, Derbyshire Dales District Council, Amber Valley Borough Council, North East Derbyshire District Council,</t>
  </si>
  <si>
    <t>Durham County Council, Darlington Borough Council, Durham County Council, Gateshead Council , Hartlepool Borough Council, Middlesbrough Council, Newcastle City Council, Northumberland County Council North Tyneside Council Redcar and Cleveland Council South Tyneside Council Stockton Council Sunderland City Council</t>
  </si>
  <si>
    <t>East Riding of Yorkshire Council, Durham County Council, East Riding of Yorkshire Council, Environment Agency, Hartlepool Borough Council, Hull City Council, Marine Management Organisation, Natural England, North Lincolnshire Council, North Yorkshire County Council, Redcar &amp; Cleveland Borough Council, South Tyneside Metropolitan Borough Council, Stockton on Tees Borough Council, Sunderland City Council</t>
  </si>
  <si>
    <t>Hart District Council, Basingstoke and Deane Borough Council, Hart District Council,</t>
  </si>
  <si>
    <t>Cheshire Fire Authority, Cheshire Fire Authority, Cumbria County Council, Greater Manchester Fire Authority, Lancashire Combined Fire Authority,</t>
  </si>
  <si>
    <t>Allerdale Borough Council, Allerdale Borough Council, Barrow in Furness Borough Council, Blackburn with Darwen Borough Council, Blackpool Council, Bolton Met Borough Council , Burnley Borough Council , Bury Met Borough Council Carlisle City Council Cheshire East Council Cheshire West and Chester Chorley Borough Council Copeland Borough Council Cumbria County Council Eden District Council Halton Borough Council Knowsley Met Borough Council Lancaster City Council Liverpool City Council Oldham Met Borough Council Pendle Borough Council Preston City Council Rochdale Met Borough Council Sefton Met Borough Council South Lakeland Council South Ribble Borough Council St Helens Borough Council Stockport Met Borough Council Tameside Met Borough Council Trafford Met Borough Council Warrington Borough Council West Lancs Borough Council West Lancs Borough Council Wirral Met Borough Council Wyre Borough Council Lake District National Park Authority Merseyside Waste Disposal Authority Merseytravel Police and Crime Commissioner for Cheshire Police and Crime Commissioner for Cumbria Police and Crime Commissioner for Lancashire Police and Crime Commissioner for Merseyside Police and Crime Commissioner for North Wales Stockport Homes</t>
  </si>
  <si>
    <t>Merseyside Fire and Rescue Service, Cumbria County Council, Lancashire Combined Fire Authority ,</t>
  </si>
  <si>
    <t>Bromsgrove District Council, Redditch Borough Council, Wyre Forest District Council,</t>
  </si>
  <si>
    <t>Wyre Forest District Council, Bromsgrove District Council, Redditch Borough Council,</t>
  </si>
  <si>
    <t>Wyre Borough Council, Bromsgrove District Council, Redditch Borough Council,</t>
  </si>
  <si>
    <t>Wyre Forest Council, Bromsgrove District Council, Redditch Borough Council, Wyre Forest Council,</t>
  </si>
  <si>
    <t>Redditch Borough Council, Bromsgrove District Council, Wyre Forest District Council,</t>
  </si>
  <si>
    <t>Wyre Forest District Council, Redditch Borough Council, Wyre Forest District Council, Bromsgrove District council, Worcestershire County Council,</t>
  </si>
  <si>
    <t>North Yorkshire County Council, North Yorkshire County Council, York City Council,</t>
  </si>
  <si>
    <t>Ryedale District Council, Ryedale District Council, Selby District Council, Hambleton District Council, Scarborough Borough Council, Richmondshire District Council, ,</t>
  </si>
  <si>
    <t>Northampton Borough Council, Daventry District Council,</t>
  </si>
  <si>
    <t>Corby Borough Council, Corby Borough Council, Northamptonshire County Council, Daventry District Council, Wellingborough Borough Council, Northampton Borough Council, South Northamptonshire District Council, Northamptonshire Police, the Police Authority, Northamptonshire Chamber and the Northampton Primary Care Trust</t>
  </si>
  <si>
    <t>North Lincolnshire Council, North East Lincolnshire council, North Lincolnshire council,</t>
  </si>
  <si>
    <t>Nuneaton and Bedworth Borough Council, North Warwickshire Borough Council,</t>
  </si>
  <si>
    <t>Newcastle upon Tyne City Council, Gateshead Council, Newcastle City Council, Northumberland County Council, North Tyneside Council, South Tyneside Council, Sunderland City Council, NHS England Northumbria Police North East Ambulance Service Tyne and Wear Fire and Rescue</t>
  </si>
  <si>
    <t>Bedford Borough Council, Bedford Borough Council, Central Bedfordshire Council, Bedford College, Bedfordshire Clinical Commisioning Group, Bedford Hospital Trust, Bedfordshire Police, ELFT, Her Majesty’s Courts and Tribunal Service and Network Rail , ,</t>
  </si>
  <si>
    <t>Cheshire East Council, Everybody Sport and Recreation, Healthbox CIC, Peaks &amp; Plains Housing Trust, Rowlands Pharmacies, Well Pharmacies, Eastern Cheshire Clinical Commissioning Group, South Cheshire Clinical Commissioning Group</t>
  </si>
  <si>
    <t>Havering London Borough Council, London Borough of Havering, London Borough of Newham, London Borough of Bexley,</t>
  </si>
  <si>
    <t>East Sussex County Council, Surrey County Council, Brighton &amp; Hove City Council, East Sussex County Council (ESCC), Surrey County Council (SCC), Brighton&amp; Hove City Council,</t>
  </si>
  <si>
    <t>Brighton &amp; Hove City Council, East Sussex County Council, Surrey County Council, West Sussex County Council, Brighton &amp; Hove City Council, East Sussex County Council, Surrey County Council, West Sussex County CouncilJoint Committee – no overall lead</t>
  </si>
  <si>
    <t>Harborough District Council, Rutland County Council,</t>
  </si>
  <si>
    <t>Wigan Metropolitan Borough Council, Inspiring healthy lifestyles (deliverer), Voluntary sports clubs,</t>
  </si>
  <si>
    <t>Lancashire County Council, Lancashire Care Foundation Trust,</t>
  </si>
  <si>
    <t>Devon County Council, Somerset County Council, Scheme Employer Organisations with Devon and Somerset,</t>
  </si>
  <si>
    <t>Worcestershire County Council, Hereford And Worcester Fire Authority, Warwickshire Police, West Mercia Police, Worcestershire County council,</t>
  </si>
  <si>
    <t>Bolton Metropolitan Borough Council, Blackburn with Darwen Council, Blackpool Borough Council, Bolton Metropolitan Borough Council, Bury Metropolitan Borough Council, Cheshire East Borough Council, Cheshire West and Chester Council, Halton Borough Council Knowsley Metropolitan Borough Council Lancashire County Council Liverpool City Council Manchester City Council Oldham Metropolitan Borough Council Rochdale Metropolitan Borough Council Salford City Council Sefton Council St Helens Council Stockport Metropolitan Borough Council Tameside Metropolitan Borough Council Trafford Council Warrington Borough Council Wigan Metropolitan Borough Council Wirral Metropolitan Borough Council</t>
  </si>
  <si>
    <t>Bromsgrove District and Redditch Borough Councils, Bromsgrove District Council,</t>
  </si>
  <si>
    <t>Gloucester City Council, Gloucester City Council, Tewkesbury Borough Council,</t>
  </si>
  <si>
    <t>Portsmouth City Council, Portsmouth CCG, Solent NHS Trust,</t>
  </si>
  <si>
    <t>Portsmouth City Council, Hampshire Constabulary,</t>
  </si>
  <si>
    <t>Cheshire Fire Authority, Cheshire Constabulary, Cheshire Police and Crime Commissioner, North West Ambulance Service,</t>
  </si>
  <si>
    <t>Cheshire Fire Authority, Certas Energy UK Ltd, Hydes Brewery ,</t>
  </si>
  <si>
    <t>Taunton Deane Borough Council, Sedgemoor District Council, Taunton Deane Borough Council, West Somerset Council,</t>
  </si>
  <si>
    <t>Coventry City Council, Nuneaton and Bedworth District Council, Warwickshire schools,</t>
  </si>
  <si>
    <t>South Norfolk District Council, Suffolk Coastal District Council, Waveney District Council,</t>
  </si>
  <si>
    <t>Merseyside Fire and Rescue Service, Merseyside Fire and Rescue Service, Lancashire Fire and Rescue Service,</t>
  </si>
  <si>
    <t>Lancashire County Council, No partnering organisations - the service offered to schools,</t>
  </si>
  <si>
    <t>Solihull Metropolitan Borough Council, Birmingham City Council, DWP, HMRC, Police,</t>
  </si>
  <si>
    <t>Herefordshire Council, Hoople Ltd, Rutland County Council,</t>
  </si>
  <si>
    <t>Northumbria Police and Northumberland FRS, Information not provided ,</t>
  </si>
  <si>
    <t>Redcar and Cleveland Borough Council, Redcar and Cleveland Borough Council,</t>
  </si>
  <si>
    <t>Information Not Provided, Basildon Borough Council, Braintree District Council, Brentwood Borough Council, Broxbourne Borough Council, Castle Point Borough Council, 3 C shared services (comprising Cambridge City Council, South Cambridge District Council, and Huntingdonshire District Council), Chelmsford City Council, Colchester Borough Council, Dacorum Borough Council, East Hertfordshire District Council, Epping Forest District Council, Essex County Council, Harlow District Council, Hertfordshire County Council, Hertsmere Borough Council, Lee Valley Park Authority, Maldon District Council, North Hertfordshire District Council, Rochford District Council, Southend Borough Council, St Albans City and District Council, Stevenage Borough Council, Suffolk County Council, Tendring District Council, Three Rivers District Council, Thurrock Borough Council and London Borough of Barking and Dagenham, Uttlesford District Council, Watford Borough Council, and Welwyn Hatfield Borough Council. ,</t>
  </si>
  <si>
    <t>West Berkshire Council, West Berkshire Council, Wokingham Borough Council, Bracknell Forest Borough Council,</t>
  </si>
  <si>
    <t>East Lindsey District Council &amp; South Holland District Council, East Lindsey District Council, South Holland District Council ,</t>
  </si>
  <si>
    <t>Blackburn with Darwen Borough Council, Chorley Council, Lancashire County Council (through the Lancashire Wellbeing Service), Department for Work and Pensions, Chorley Community Housing, Lancashire Care Foundation Trust, Age UK Lancashire,</t>
  </si>
  <si>
    <t>London Borough of Croydon, Information not provided ,</t>
  </si>
  <si>
    <t>West Berkshire Council, Information not provided ,</t>
  </si>
  <si>
    <t>Leicestershire County Council, Leicester City Council,</t>
  </si>
  <si>
    <t>Redbridge London Borough Council, London Borough of Redbridge – Public Health, Housing, Barking, Havering and Redbridge University Hospitals NHS Trust – Chest Clinic, Healthy Living Project, Redbridge Council for Voluntary Service, Redbridge Clinical Commissioning Group, Public Health England,</t>
  </si>
  <si>
    <t>Gateshead Council, Gateshead Borough Council, Darlington Borough Council, Hartlepool Borough Council, Middlesbrough Borough Council, Newcastle City Council, North Tyneside Council, Redcar and Cleveland Council  South Tyneside Council  Sunderland City Council Durham County Council</t>
  </si>
  <si>
    <t>Carlisle City Council, Allerdale Borough Council, Copeland Borough Council,</t>
  </si>
  <si>
    <t>Wycombe District Council, LGSS,</t>
  </si>
  <si>
    <t>Preston City Council, Preston City Council, Lancaster City Council,</t>
  </si>
  <si>
    <t>Forest of Dean District Council, Forest of Dean District Council, Gloucester City CouncilDelivered by Civica</t>
  </si>
  <si>
    <t>Cornwall Fire, Rescue and Community Safety Service, Cornwall Fire, Rescue and Community Safety Service , Richfords Fire and Flood,</t>
  </si>
  <si>
    <t>Wealden District Council, Wealden District Council, Rother District Council,</t>
  </si>
  <si>
    <t>Wealden District Council, Rother District Council, Wealden District Council,</t>
  </si>
  <si>
    <t>Wealden District Council, Rother District Council,</t>
  </si>
  <si>
    <t>Cheshire Fire Authority, Warrington and Halton Hospitals NHS Foundation Trust,</t>
  </si>
  <si>
    <t>Rutland County Council, Melton Borough Council,</t>
  </si>
  <si>
    <t>Cheshire Fire Authority, Cheshire East Council, Cheshire West and Chester Council, Halton Borough Council, Warrington Borough Council , NHS England, ,</t>
  </si>
  <si>
    <t>Police and Crime Commissioner for Cumbria , Cumbria County Council,</t>
  </si>
  <si>
    <t>East Riding of Yorkshire Council, East Riding of Yorkshire Council, Highways Agency, HM courts, Hull City Council, Humberside Fire &amp; Rescue, Humberside Police Authority, North East Lincolnshire Council North Lincolnshire Council</t>
  </si>
  <si>
    <t>London Borough of Sutton, Metropolitan Police Service, National Probation Service, Community Rehabilitation Company, London Fire &amp; Emergency Planning Authority, Mayor’s Office for Policing and Crime, Sutton Clinical Commissioning Group, Community Action Sutton, Victim Support, Sutton’s Neighbourhood Watch Association ,</t>
  </si>
  <si>
    <t>Sandwell Metropolitan Borough Council, Black Country Partnership Foundation Trust, Swanswell Charitable Trust, Sandwell Women’s Aid, IRiS Sandwell, National Probation Service, Sandwell and West Birmingham Hospital Trust, The Staffordshire and West Midlands Community Rehabilitation Company Limited; West Midlands Ambulance Service NHS Foundation Trust; West Midlands Fire Service; West Midlands Police</t>
  </si>
  <si>
    <t>Hampshire County Council, Devon County Council,</t>
  </si>
  <si>
    <t>Suffolk County Council, Local Authority Education Officer, School Head teachers, School Forum Chairs, Service provider leads (i.e. mental health services, healthy lifestyle services), Service Commissioners from CCGs and LAs, ,</t>
  </si>
  <si>
    <t>Lancashire County Council, Blackpool Teaching Hospitals, Brook, Lancashire Care Foundation Trust,</t>
  </si>
  <si>
    <t>Taunton Deane Borough Council, Mendip District Council, Taunton Deane Borough Council, West Somerset Council,</t>
  </si>
  <si>
    <t>Hertfordshire County Council, Hertfordshire County Council, Borough of Broxbourne, East Herts Council, Hertsmere Borough Council, Luton Borough Council, North Herts District Council, Stevenage Borough Council, Aldwyck Housing Group, B3 Living; Watford Community Housing</t>
  </si>
  <si>
    <t>Suffolk County Council, Suffolk Fire and Rescue Service,</t>
  </si>
  <si>
    <t>Nottinghamshire Fire and Rescue Service, Leicestershire Fire and Rescue Services,</t>
  </si>
  <si>
    <t>Tonbridge and Malling Borough Council, Gravesham Borough Council,</t>
  </si>
  <si>
    <t>Breckland Council and South Holland District Council, South Holland District Council,</t>
  </si>
  <si>
    <t>London Borough of Camden, London Borough of Camden, London Borough of Haringey, London Borough of Islington,</t>
  </si>
  <si>
    <t>Blackburn with Darwen Borough Council, Blackburn with Darwen Council, Lancashire County Council,</t>
  </si>
  <si>
    <t>Southampton City Council, Portsmouth City Council,</t>
  </si>
  <si>
    <t>Nottinghamshire Fire and Rescue Service, St John Ambulance,</t>
  </si>
  <si>
    <t>Nottinghamshire Fire and Rescue Service, Nottingham City Council, British Transport Police, Nottinghamshire Police,</t>
  </si>
  <si>
    <t>Bedfordshire Fire and Rescue Service, Bedfordshire Fire and Rescue Authority, East of England Ambulance Trust,</t>
  </si>
  <si>
    <t>Richmond upon Thames London Borough Council, London Borough of Merton, London Borough of Richmond upon Thames, London Borough of Sutton, Royal Borough of Kingston upon Thames, Achieving for Children, ,</t>
  </si>
  <si>
    <t>Buckinghamshire County Council, London Borough of Harrow,</t>
  </si>
  <si>
    <t>Hertfordshire County Council, Stevenage Borough Council, Hertfordshire County Council, East Herts Council, Hertsmere Borough Council, North Herts District Council, Stevenage Borough Council, Three Rivers District Council, Welwyn Hatfield Borough Council, Watford Borough Council, ,</t>
  </si>
  <si>
    <t>Gloucestershire County Council, Gloucester City Council, Gloucestershire County Council,</t>
  </si>
  <si>
    <t>West Suffolk Council, Babergh District Council, West Suffolk Council, Mid Suffolk District Council,</t>
  </si>
  <si>
    <t>Stevenage Borough Council, Hertfordshire County Council, Stevenage Borough Council,</t>
  </si>
  <si>
    <t>Havant Borough Council, Havant Borough Council , East Hampshire District Council,</t>
  </si>
  <si>
    <t>Staffordshire Police, Staffordshire Fire &amp; Rescue Service , Office of the Police &amp; Crime Commissioner - Staffordshire ,</t>
  </si>
  <si>
    <t>Humberside Fire and Rescue, Humberside Fire and Rescue Service, Hull City Council,</t>
  </si>
  <si>
    <t>Kent Fire and Rescue service, British Red Cross, Carers First, Kent County Council, KCC Community Wardens, Kent and Medway domestic abuse support groups, Kent Police, Kent Search and Rescue, Loose residents association, Make a Wish Foundation, Margate Task Force, Ripple Pond Charity, Service by Emergency Response Volunteers (SERV), South East Coast Ambulance Service, Shepway Memory clinic</t>
  </si>
  <si>
    <t>Merton London Borough Council, London Borough of Richmond upon Thames,</t>
  </si>
  <si>
    <t>Babergh and Mid Suffolk District Councils, Babergh District Council, Ipswich Borough Council, Mid Suffolk District Council,</t>
  </si>
  <si>
    <t>Richmond upon Thames London Borough Council, London Borough of Richmond upon Thames , Wandsworth Borough Council ,</t>
  </si>
  <si>
    <t>Bedfordshire Fire and Rescue Service, Bedfordshire Fire and Rescue Authority, Cambridgeshire Fire and Rescue Service,</t>
  </si>
  <si>
    <t>Nottinghamshire Fire and Rescue Service, Derbyshire Fire and Rescue Service, Nottinghamshire Police,</t>
  </si>
  <si>
    <t>Lancashire County Council, Blackpool Borough Council, Blackburn With Darwen Borough Council, Lancaster university, University of Central Lancashire, Manchester Metropolitan University, ,</t>
  </si>
  <si>
    <t>Taunton Deane Borough Council, Mendip District Council, Sedgemoor District Council, Taunton Deane Borough Council, West Somerset Council,</t>
  </si>
  <si>
    <t>Taunton Deane Borough Council, Mendip District Council, Sedgemoor District Council, Somerset County Council, South Somerset District Council, Taunton Deane Borough Council, West Somerset Council,</t>
  </si>
  <si>
    <t>Sheffield City Council, Sorby House Community Trust,</t>
  </si>
  <si>
    <t>Weymouth and Portland Borough Council, Purbeck District Council, West Dorset District Council, Weymouth and Portland Borough Council,</t>
  </si>
  <si>
    <t>Brighton and Hove City Council, Brighton &amp; Hove City Council, East Sussex County Council, Hampshire County Council, Kent County Council, Medway Council, Surrey County Council, West Sussex County Council</t>
  </si>
  <si>
    <t>Chelmsford City Council, Basildon Borough Council, Brentwood Borough Council, Castle Point Borough Council, Chelmsford City Council, Maldon District Council, Rochford District Council,</t>
  </si>
  <si>
    <t>South Hams District Council and West Devon Borough Council
West Devon Borough Council
, South Hams District Council, West Devon Borough Council,</t>
  </si>
  <si>
    <t>Croydon Council, London Borough of Bexley, London Borough of Bromley, Royal Borough of Greenwich, Royal Borough of Kingston, London Borough of Lewisham, London Borough of Merton, London Borough of Richmond London Borough of Sutton London Borough of Wandsworth London Borough of Southwark London Borough of Lambeth</t>
  </si>
  <si>
    <t>Merton London Borough Council, London Borough of Merton, London Borough of Richmond upon Thames, London Borough of Sutton,</t>
  </si>
  <si>
    <t>Royal Borough of Kingston Upon Thames, London Borough Of Croydon, London Borough of Merton, London Borough of Sutton,</t>
  </si>
  <si>
    <t>Gravesham Borough Council, Gravesham Borough Council, Medway Council, Swale Borough Council,</t>
  </si>
  <si>
    <t>Gateshead Council, South Tyneside Council, Sunderland City Council,</t>
  </si>
  <si>
    <t>North Dorset District Council, Dorset County Council, East Devon District Council, Forest of Dean District Council, Herefordshire Council, Mendip District Council, Sedgemoor District Council, Somerset County Council, South Somerset District Council, Taunton Deane Borough Council, West Dorset District Council, West Somerset Council, Weymouth &amp; Portland Borough Council, Wiltshire Council</t>
  </si>
  <si>
    <t>Plymouth City Council , Devon County Council, Torbay Council,</t>
  </si>
  <si>
    <t>Cornwall Fire, Rescue and Community Safety Service , South Western Ambulance Service NHS Foundation Trust, Avon Fire &amp; Rescue Authority, Avon Fire &amp; Rescue Service, Avon &amp; Somerset Office of the Police and Crime Commissioner, Avon &amp; Somerset Constabulary, Cornwall Fire, Rescue and Community Safety Service, Devon &amp; Somerset Fire &amp; Rescue Authority, Devon &amp; Somerset Fire &amp; Rescue Service, Devon &amp; Cornwall Office of the Police and Crime Commissioner, Dorset &amp; Wiltshire Fire &amp; Rescue Authority, Dorset &amp; Wiltshire Fire &amp; Rescue ServiceGloucestershire Fire &amp; Rescue Service, Isles of Scilly Fire and Rescue Service, South Western Ambulance Service NHS Foundation Trust , ,</t>
  </si>
  <si>
    <t>Wandsworth/Richmond SSA ((London Boroughs of Richmond and Wandsworth), Royal Borough of Kingston upon Thames, London Borough of Merton, London Borough of Richmond, London Borough of Sutton, London Borough of Wandsworth, Achieving for Children (AfC) ,</t>
  </si>
  <si>
    <t>Wandsworth London Borough Council, London Borough of Richmond upon Thames, London Borough of Sutton, Merton Council,</t>
  </si>
  <si>
    <t>Wychavon District Council, Malvern Hills District Council, Wychavon District Council, Worcester City Council,</t>
  </si>
  <si>
    <t>Wychavon District Council, Malvern Hills District Council, Wychavon District Council, Worcester City Council, Civica ,</t>
  </si>
  <si>
    <t>Southampton City Council, Eastleigh Borough Council,</t>
  </si>
  <si>
    <t>Southampton City Council, Fareham Borough Council,</t>
  </si>
  <si>
    <t>Portsmouth City Council, Southampton City Council,</t>
  </si>
  <si>
    <t>East Sussex County Council, Brighton and Hove City Council , East Sussex County Council, Eastbourne Borough Council, Hastings Borough Council, Lewes District Council, Rother District Council, Wealden District Council   3VA   DWP (Jobcentre Plus)  DfT   East Sussex Fire and Rescue Service   East Sussex Healthcare NHS Trust.  Eastbourne, Hailsham and Seaford CCG   NHS Property Services, Rother and Hastings CCG,  Sussex Police   South East Coast Ambulance Service   Sussex Partnership NHS Trust   Sussex Community NHS Trust  </t>
  </si>
  <si>
    <t>Leicestershire County Council, Leicester City Council, Rutland County Council,</t>
  </si>
  <si>
    <t>Liverpool City Council, Department of Work &amp; Pensions (Job Centre Plus),</t>
  </si>
  <si>
    <t>Cannock Chase District Council, Cannock Chase District Council, Stafford Borough Council,</t>
  </si>
  <si>
    <t>West Midlands Fire Service, Staffordshire Fire and Rescue Service, West Midlands Fire Service,</t>
  </si>
  <si>
    <t>Staffordshire Fire and Rescue Service, Staffordshire Police, West Midlands Ambulance Service, Staffordshire County Council, Stoke on Trent City Council, Cannock Chase District Council, Lichfield District Council, East Staffordshire Borough Council  Newcastle under Lyme Borough Council  South Staffordshire District Council  Stafford Borough Council  Staffordshire Moorlands District Council  Tamworth Borough Council  NHS England (Area Team)  Staffordshire &amp; Stoke-on-Trent Partnership Trust  Queen’s Hospital, Burton  University Hospital North Midlands South Staffs &amp; Shropshire Healthcare Trust  North Staffs Combined Healthcare Trust  Stoke-on-Trent CCG North Staffs CCG Cannock Chase &amp; Stafford &amp; Surrounds CCG East Staffs CCG South East Staffs &amp; Seisdon CCG Environment Agency</t>
  </si>
  <si>
    <t>Staffordshire Moorlands District Council, Staffordshire Moorlands District Council, High Peak Borough Council,</t>
  </si>
  <si>
    <t>STAR Procurement, Rochdale Borough Council, Stockport Metropolitan Borough Council, Trafford Borough Council, Tameside Metropolitan Borough Council ,</t>
  </si>
  <si>
    <t>Stevenage Borough Council, East Hertfordshire Council,</t>
  </si>
  <si>
    <t>Borough of Poole, Borough of Poole, Christchurch Borough Council, East Dorset District Council, North Dorset District Council,</t>
  </si>
  <si>
    <t>Exeter City Council, Exeter City Council, East Devon District Council, Teignbridge District Council,</t>
  </si>
  <si>
    <t>Suffolk Fire and Rescue, Suffolk Fire and Rescue Service, Norfolk Fire and Rescue,</t>
  </si>
  <si>
    <t>East Riding of Yorkshire Council, East Riding of Yorkshire Council, North East Lincolnshire Council, North Lincolnshire Council, City of York Council ,</t>
  </si>
  <si>
    <t>Tandridge District Council, Epsom &amp; Ewell Borough Council, Elmbridge Borough Council, Guildford Borough Council, Mole Valley District Council, Reigate &amp; Banstead Borough Council, Runnymede Borough Council, Spelthorne Borough Council, Surrey County Council,  Surrey Heath Borough Council  Tandridge District Council   Waverley Borough Council  Woking Borough Council</t>
  </si>
  <si>
    <t>Tandridge District Council, Elmbridge Borough Council, Epsom &amp; Ewell Borough Council, Mole Valley District Council, Reigate &amp; Banstead Borough Council, Spelthorne Borough Council, Waverley Borough Council, Midlandhr (Nottingham)</t>
  </si>
  <si>
    <t>Spelthorne Borough Council, Spelthorne Borough Council, Epsom &amp; Ewell Borough Council, Mole Valley District Council, Reigate &amp; Banstead Borough Council, Tandridge District Council, ,</t>
  </si>
  <si>
    <t>Elmbridge Borough Council, Elmbridge Borough Council, Epsom &amp; Ewell Borough Council, Guildford Borough Council, Mole Valley District Council, Reigate &amp; Banstead Borough Council, Runnymede Borough Council, Spelthorne Borough Council Surrey County Council Surrey Heath Borough Council Tandridge District Council Waverley Borough Council Woking Borough Council</t>
  </si>
  <si>
    <t>West Sussex Fire and Rescue Service, West Sussex Fire and Rescue Service,</t>
  </si>
  <si>
    <t>London Borough of Sutton, Royal Borough of Kingston upon Thames,</t>
  </si>
  <si>
    <t>Tameside Metropolitan Borough Council, NHS Tameside and Glossop Clinical Commissioning Group, Tameside and Glossop Integrated Care NHS Foundation Trust, Derbyshire County Council, Tameside Metropolitan Borough Council,</t>
  </si>
  <si>
    <t>Taunton Deane Borough Council, Taunton Deane Borough Council, West Somerset Council,</t>
  </si>
  <si>
    <t>Redcar and Cleveland Borough Council, Middlesbrough Borough Council, Redcar and Cleveland Borough Council , Tees Valley Councils,</t>
  </si>
  <si>
    <t>Buckinghamshire and Milton Keynes Fire and Rescue Service, Oxfordshire Fire and Rescue Service,</t>
  </si>
  <si>
    <t>Royal Berkshire Fire and Rescue Service, Royal Berkshire Fire &amp; Rescue Service, Oxfordshire Fire &amp; Rescue Service, Buckinghamshire &amp; Milton Keynes Fire &amp; Rescue Service,</t>
  </si>
  <si>
    <t>Hampshire County Council, Hampshire County Council, Basingstoke and Deane Borough Council, East Hants District Council, Eastleigh Borough Council, Fareham Borough Council, Gosport Borough Council, Hampshire Fire and Rescue Service; Hart District Council; Havant Borough Council; Isle of Wight Council; New Forest District Council; Portsmouth City Council; Portsmouth NHS Trust Rushmoor CC; Southampton City Council; Southampton Schools; Southern Health; Test Valley Borough Council; Winchester City Council; Hampshire County Schools; Dorset County Council</t>
  </si>
  <si>
    <t>Humberside Fire and Rescue Service, CCG , Hull City Council,</t>
  </si>
  <si>
    <t>East Sussex County Council, Brighton and Hove City Council, East Sussex Fire &amp; Rescue, Eastbourne Borough Council, Hastings District Council, Lewes District Council, NHS Brighton, Rother District Council, Wealden District Council</t>
  </si>
  <si>
    <t>North Dorset District Council, Christchurch Borough Council, East Dorset District Council, Borough of Poole ,</t>
  </si>
  <si>
    <t>Oxford City Council, Cherwell District Council, Oxfordshire County Council, South Oxfordshire District Council, Vale of White Horse District Council, West Oxfordshire District Council, Thames Valley Police, Oxford Brookes University</t>
  </si>
  <si>
    <t>Thurrock Council, Southend-on-Sea Borough Council,</t>
  </si>
  <si>
    <t>Cornwall Fire, Rescue and Community Safety Service , Devon and Cornwall Police Constabulary , South West Ambulance Service NHS Foundation Trust , Cornwall Council,</t>
  </si>
  <si>
    <t>Nottinghamshire Fire and Rescue Service, Derbyshire Fire and Rescue Service, Leicestershire Fire and Rescue Service, Nottinghamshire Fire and Rescue Service,</t>
  </si>
  <si>
    <t>Gateshead Council, Newcastle City Council, North Tyneside Council, Sunderland Council ,</t>
  </si>
  <si>
    <t>Gateshead Council, Gateshead Council, North Tyneside Council, South Tyneside Council, Newcastle University, Sunderland City Council, ,</t>
  </si>
  <si>
    <t>Leicester City Council, Leicestershire County Council, Rutland County Council, Police Crime Commissioner,</t>
  </si>
  <si>
    <t>Bristol City Council, Bath &amp; North East Somerset Council, North Somerset Council, South Gloucestershire Council, Bristol Clinical Commissioning Group, North Somerset Clinical Commissioning Group, South Gloucestershire Clinical Commissioning Group,</t>
  </si>
  <si>
    <t>West Sussex County Council, UK Power Networks, Southern Water ,</t>
  </si>
  <si>
    <t>Richmondshire District Council, Richmondshire District Council, Hambleton District Council, Ryedale District Council, Selby District Council,</t>
  </si>
  <si>
    <t>Thurrock Council, Braintree District Council, Brentwood Borough Council, Basildon District Council, Castle Point Borough Council, Chelmsford City Council, Colchester Borough Council, Epping Forest District Council, Essex County Council, Harlow District Council, Lee Valley Park Authority, Maldon District Council, Rochford District Council, Southend Council, Tendring District Council, Thurrock Council, Uttlesford District Council</t>
  </si>
  <si>
    <t>Humberside Fire and Rescue Service, University of Hull,</t>
  </si>
  <si>
    <t>East Riding of Yorkshire Council, East Riding of Yorkshire Council, Hull City Council, Private Sector partners,</t>
  </si>
  <si>
    <t>Melton Borough Council, East Northamptonshire Council, Rutland County Council, Corby Borough Council, Melton Borough Council, Harborough District Council , ,</t>
  </si>
  <si>
    <t>Melton Borough Council, Blaby District Council, East Northamptonshire Council, Rutland County Council, Borough Council of Wellingborough, South Kesteven District Council , Newark and Sherwood District Council ,</t>
  </si>
  <si>
    <t>Ealing Council, London Borough of Barnet, London Borough of Brent, London Borough of Ealing, Royal Borough of Hammersmith &amp; Fulham, London Borough of Harrow, London Borough of Hillingdon, London Borough of Hounslow</t>
  </si>
  <si>
    <t>Richmond upon Thames London Borough Council, London Borough of Brent, London Borough of Ealing, London Borough of Harrow, London Borough of Hillingdon, London Borough of Hounslow, London Borough of Richmond upon Thames,</t>
  </si>
  <si>
    <t>Barking and Dagenham London Borough Council, Barking and Dagenham, Barnet, Bexley, Brent, Bromley, Camden, Croydon, Ealing, Enfield, Greenwich, Hackney, Hammersmith and Fulham, Haringey, Harrow, Havering, Hillingdon, Hounslow, Islington, Kensington and Chelsea, Kingston upon Thames, Lambeth, Lewisham, Merton, Newham, Redbridge, Richmond upon Thames, Southwark, Sutton, Tower Hamlets, Waltham Forest, Wandsworth, Westminster, Transport for London,</t>
  </si>
  <si>
    <t>Daventry District Council, Daventry District Council, Northampton Borough CouncilSouth Northamptonshire District Council,</t>
  </si>
  <si>
    <t>Bath and North East Somerset Council, Bath &amp; North East Somerset Council
, Bristol City Council, North Somerset Council, South Gloucestershire Council,</t>
  </si>
  <si>
    <t>City of York Council, Information not provided ,</t>
  </si>
  <si>
    <t>Forest Heath District Council and St Edmundsbury Borough Council, Forest Heath District Council and St Edmundsbury Borough Council, Forest Heath District Council and St Edmundsbury Borough Council,</t>
  </si>
  <si>
    <t>West Sussex County Council, Capita,</t>
  </si>
  <si>
    <t>West Yorkshire Combined Authority, Bradford, Calderdale, Craven, Harrogate, Kirklees, Leeds, Selby, Wakefield, York, DWP, Homes England, NHS, West Yorkshire Police,</t>
  </si>
  <si>
    <t>West Yorkshire Fire and Rescue Service, West Yorkshire Police, West Yorkshire Fire and Rescue Service,</t>
  </si>
  <si>
    <t>West Yorkshire Fire and Rescue Service, West Yorkshire Fire and Rescue Authority, Office of the Police and Crime Commissioner for West Yorkshire, Yorkshire Ambulance Trust,</t>
  </si>
  <si>
    <t>Hampshire County Council, Hampshire County Council, Rushmoor Borough Council, HCA,</t>
  </si>
  <si>
    <t>Hampshire County Council, Hampshire County Council, Test Valley Borough Council , Community Health Partnerships ,</t>
  </si>
  <si>
    <t>Hampshire County Council, Gosport Borough Council, Community Health Partnerships, Southern Health Foundation Trust,</t>
  </si>
  <si>
    <t>Fareham Borough Council, Hampshire County Council, Central Government, Hampshire Fire &amp; Rescue Service, HCA, NHS Estates, Network Rail,</t>
  </si>
  <si>
    <t>Havant Borough Council, Hampshire County Council, South Eastern Hampshire Clinical Commissioning Group, HCA, NHS, Police, ,</t>
  </si>
  <si>
    <t>Hampshire County Council, New Milton Town Council, New Forest Arts Centre, New Milton Memorial Hub,</t>
  </si>
  <si>
    <t>East Hampshire District Council, East Hants District Council, Hampshire County Council, Enterprise M3 LEP, HCA , Health, ,</t>
  </si>
  <si>
    <t>Eastleigh Borough Council, Community Health Partnerships, Hampshire County Council, Office of Police and Crime Commissioner – Hampshire, Voluntary Sector ,</t>
  </si>
  <si>
    <t>Surrey County Council, Surrey Police, Ministry of Justice,</t>
  </si>
  <si>
    <t>Surrey Heath Borough Council, Woking Borough Council, Surrey Heath Borough Council,</t>
  </si>
  <si>
    <t>Worcestershire County Council, Worcestershire County Council, West Mercia Police, Warwickshire Police, Hereford and Worcester Fire and Rescue Service ,</t>
  </si>
  <si>
    <t>Bromsgrove District Council, Malvern Hills District Council, Redditch Borough Council, Worcester City Council, Wychavon District Council,</t>
  </si>
  <si>
    <t>Leeds City Council, Calderdale Metropolitan Borough Council, City of Bradford Metropolitan District Council, City of York Council, Kirklees Metropolitan Borough Council, Wakefield Metropolitan Borough Council, West Yorkshire Combined Authority ,</t>
  </si>
  <si>
    <t>Worcestershire County Council, Wyre Forest District Council, Worcestershire County Council,</t>
  </si>
  <si>
    <t>East Riding of Yorkshire Council, East Riding of Yorkshire Council, Leeds City Council, Rotherham Metropolitan Borough Council, Scarborough Borough Council, Sheffield City Council, ,</t>
  </si>
  <si>
    <t>Royal Borough of Kingston Upon Thames, London Borough of Richmond upon Thames,</t>
  </si>
  <si>
    <t>Lancashire County Council, London Borough of Newham, London Borough of Havering, London Borough of Brent, London Borough of Ealing, Kent Fire Scheme, Cumbria LG &amp; Fire, Lancashire Fire, Lancashire Police, Merseyside Fire</t>
  </si>
  <si>
    <t>Essex County Council, Basildon Council, Braintree District Council, Brentwood Council, Castlepoint Council, Chelmsford City Council, Colchester Borough Council, Epping Forest District Council, Essex Police, Harlow District Council, Maldon District Council, NHS Basildon &amp; Brentwood CCG, NHS Castlepoint &amp; Rochford CCG, NHS Mid Essex CCG, NHS North East Essex CCG, NHS West Essex CCG, Rochford Council, Tendring Council, Uttlesford District Council,</t>
  </si>
  <si>
    <t>Essex County Council, Essex Partnership University NHS Foundation Trust,</t>
  </si>
  <si>
    <t>Essex County Council, Thurrock Council, Mid Essex, East Suffolk &amp; North Essex NHS Foundation Trust, Mid Essex Hospital Service NHS Trust, Essex Partnership University NHS Foundation Trust – EPUT, North East London Foundation Trust – NELFT,</t>
  </si>
  <si>
    <t>Nottinghamshire Fire and Rescue Service, Nottinghamshire Fire and Rescue Service, Derbyshire Fire and Rescue Service,</t>
  </si>
  <si>
    <t>Broxtowe Borough Council, Newark &amp; Sherwood District Council, Ashfield District Council,</t>
  </si>
  <si>
    <t>South Yorkshire Fire and Rescue Service, South Yorkshire Fire and Rescue Service, South Yorkshire Police &amp; OPCC,</t>
  </si>
  <si>
    <t>Trafford Council, Trafford Council, Salford Council,</t>
  </si>
  <si>
    <t>Devon and Somerset Fire and Rescue Service, Devon and Cornwall Constabulary, Devon and Somerset Fire and Rescue Service,</t>
  </si>
  <si>
    <t>Nottinghamshire Fire and Rescue Service, Nottinghamshire Fire and Rescue Service, Nottinghamshire Police,</t>
  </si>
  <si>
    <t>West Yorkshire Fire and Rescue Service, West Yorkshire Fire and Rescue Service , West Yorkshire Fire and Rescue Authority, West Yorkshire Police, Yorkshire Ambulance Trust,</t>
  </si>
  <si>
    <t>Oldham Metropolitan Borough Council, Oldham Metropolitan Borough Council, Oldham Cares (LA &amp; CCG Integrated Care System),</t>
  </si>
  <si>
    <t>Havant Borough Council, East Hampshire District Council , Havant Borough Council,</t>
  </si>
  <si>
    <t>Essex County Council, Basildon Borough Council, Braintree District Council, Brentwood Borough Council, British Transport Police, Castle Point Borough Council, Chelmsford City Council, Colchester Borough Council, East of England Ambulance Service, Environment Agency, Epping Forest District Council, Essex Civil Protection &amp; Emergency Management, Essex County Council , Essex County Fire &amp; Rescue, Essex Police, Harlow Council, Maldon District Council, Maritime &amp; Coastguard Agency, Met Office, NHS England (Essex Area), Port Health Authority, Public Health England, Rochford District Council, Southend-on-Sea Borough Council, Tendring District Council, Thurrock Council, Uttlesford District Council,</t>
  </si>
  <si>
    <t>East Hampshire District Council, East Hampshire District Council, Havant Borough Council, Hart District Council, Arun District Council, Chichester District Council, Rushmoor Borough Council, Waverley Borough Council, Salisbury City Council</t>
  </si>
  <si>
    <t>East Riding of Yorkshire Council , Partnering councils who provide some level of funding: Craven District Council, East Riding of Yorkshire Council, Harrogate Borough Council, Hambleton District Council, Howardian Hills AONB Team, North Yorkshire County Council, Richmondshire District Council, Ryedale District Council, Scarborough Borough Council, Selby District Council, North York Moors National Park Authority, York, North Yorkshire, East Riding Local Enterprise Partnership, Yorkshire Dales National Park Authority, Yorkshire Dales Millennium Trust (charity), Wider partners: Hull City Council, York City Council, East Riding and North Yorkshire Public Health Teams, Defra Family, NFU, Groundwork, NFU, Yorkshire Wildlife Trust. ,</t>
  </si>
  <si>
    <t>Gravesham Borough Council, Gravesham Borough Council, Medway Council,</t>
  </si>
  <si>
    <t>Breckland District Council, Breckland District Council, Kings Lynn Borough Council, North Norfolk District Council, West Norfolk District Council,</t>
  </si>
  <si>
    <t>Essex County Council, Basildon Borough Council, Braintree District Council, Brentwood Borough Council, Castle Point Borough Council, Chelmsford City Council, Colchester Borough Council, Epping Forest District Council, Harlow District Council, Maldon District Council, Rochford District Council, Tendring District Council, Uttlesford District Council, Essex Police, Fire and Crime Commissioner Fire and Rescue Authority,</t>
  </si>
  <si>
    <t>London Borough of Hounslow, London Borough of Ealing, London Borough of Hounslow,</t>
  </si>
  <si>
    <t>Selby District Council, North Yorkshire County Council, Selby District Council,</t>
  </si>
  <si>
    <t>St Helens Council, St Helens Clinical Commissioning Group, St Helens and Knowsley NHS Trust, Torus Housing Association, Northwest Boroughs Healthcare NHS Foundation Trust,</t>
  </si>
  <si>
    <t>Tameside Metropolitan Borough Council, Tameside Metropolitan Borough Council, NHS Tameside and Glossop Clinical Commissioning Group,</t>
  </si>
  <si>
    <t>Tameside Metropolitan Borough Council, Tameside Metropolitan Borough Council, Tameside &amp; Glossop Integrated Care NHS Foundation Trust,</t>
  </si>
  <si>
    <t>Nottingham City Council, Leicestershire County Council,</t>
  </si>
  <si>
    <t>Bedfordshire Fire and Rescue Service, Bedfordshire Fire and Rescue Service, Bedfordshire Police,</t>
  </si>
  <si>
    <t>Huntingdonshire District Council, Cambridge City Council, Huntingdonshire District Council, South Cambridgeshire District Council,</t>
  </si>
  <si>
    <t>Broxtowe Borough Council, Broxtowe District Council, Newark &amp; Sherwood District Council, Rushliffe Borough Council,</t>
  </si>
  <si>
    <t>Harrogate Borough Council, City of York Council, Harrogate Borough Council,</t>
  </si>
  <si>
    <t>Broxtowe Borough Council, Ashfield District Council, Broxtowe District Council,</t>
  </si>
  <si>
    <t>Broxtowe Borough Council, Nottinghamshire County Council,</t>
  </si>
  <si>
    <t>Broxtowe Borough Council, Broxtowe District Council, Ashfield District Council,</t>
  </si>
  <si>
    <t>Broxtowe Borough Council, Broxtowe District Council, Erewash Borough Council,</t>
  </si>
  <si>
    <t xml:space="preserve">Shire District </t>
  </si>
  <si>
    <t>Cambridge City Council, Huntingdonshire District Council, South Cambridgeshire District Council,</t>
  </si>
  <si>
    <t>Hinckley and Bosworth Borough Council, Blaby District Council, Oadby and Wigston Borough Council, Harborough District Council, Hinckley and Bosworth District Council, Melton Borough Council, ,</t>
  </si>
  <si>
    <t>Blackburn with Darwen Borough Council, Burnley Borough Council,</t>
  </si>
  <si>
    <t>Cambridge City Council, Cambridge City Council, Huntingdonshire District Council, South Cambridgeshire District Council,</t>
  </si>
  <si>
    <t>Mansfield District Council, Erewash Borough Council, Mansfield District Council, Broxtowe Borough Council,</t>
  </si>
  <si>
    <t>Broxtowe Borough Council, Erewash Borough Council, Mansfield District Council, Broxtowe District Council,</t>
  </si>
  <si>
    <t>Lichfield District Council, Lichfield District Council, North Warwickshire Borough Council, Nuneaton &amp; Bedworth Borough Council, South Derbyshire District Council, South Staffordshire District Council, Tamworth Borough Council,</t>
  </si>
  <si>
    <t>London Borough of Waltham Forest, London Borough of Waltham Forest, London Borough of Redbridge,</t>
  </si>
  <si>
    <t>Public Buying Organisation</t>
  </si>
  <si>
    <t>NEPO, Darlington Borough Council, Durham County Council, Gateshead Council , Hartlepool Borough Council, Middlesbrough Council, Newcastle City Council, North Tyneside Council  Northumberland County Council, Redcar &amp; Cleveland Borough Council, South Tyneside Council Stockton-on-Tees Borough Council   Sunderland City Council</t>
  </si>
  <si>
    <t>Mansfield District Council, Mansfield District Council, Nottingham City Council,</t>
  </si>
  <si>
    <t>Blackburn with Darwen Borough Council, Blackburn with Darwen Borough Council, Blackpool Borough Council, Burnley Borough Council, Chorley Borough Council, Fylde Borough Council, Hyndburn Borough Council, Lancashire County Council, Lancaster Borough Council, Pendle Borough Council, Preston Borough Council, Rossendale Borough Council, South Ribble Borough Council, West Lancashire Borough Council, Local Government Agency, OPE (NW &amp; W Midlands Regions) LGA and GPU, Cabinet Office (GPA) Regional Programme team NW/W Midlands, Ministry of Justice/HM Courts and Tribunals Service, Lancashire Police and Crime Commissioner, Homes and Communities Agency, NHS Improvement , Lancashire Police Constabulary, Lancashire Fire and Rescue Service, Lancashire and South Cumbria NHS ICS, Community Futures</t>
  </si>
  <si>
    <t>Nottinghamshire Fire and Rescue Service, Nottinghamshire Fire and Rescue Service, Nottinghamshire Police, East Midlands Ambulance Service,</t>
  </si>
  <si>
    <t>Emergency Service</t>
  </si>
  <si>
    <t>Hampshire Fire and Rescue Service, Hampshire Fire and Rescue Service, Office of Police and Crime Commissioner, Hampshire, South Central Ambulance Service,</t>
  </si>
  <si>
    <t>Selby District Council, Align Property Services, Selby District Council,</t>
  </si>
  <si>
    <t>Selby District Council, North Yorkshire Police, Selby District Council,</t>
  </si>
  <si>
    <t>Broadland and South Norfolk Councils, Broadland District Council, South Norfolk Council,</t>
  </si>
  <si>
    <t>Bedfordshire Fire and Rescue Service, Bedfordshire Fire and Rescue Service, Hertfordshire Fire and Rescue Service, Police Regional Operational Protective Services,</t>
  </si>
  <si>
    <t>Essex County Council, Braintree District Council, Colchester Borough Council, Epping Forest District Council, Harlow District Council, Tendring District Council, Uttlesford District Council, Essex County Council</t>
  </si>
  <si>
    <t>Cambridgeshire County Council, South Cambridgeshire District Council, Huntingdonshire District Council, Fenland District Council, East Cambridgeshire District Council, Cambridge City Council, Cambridgeshire Schools, Peterborough City Council, Northamptonshire County Council &amp; Northamptonshire Districts Councils via LGSS, Northamptonshire Healthcare NHS Foundation trust, Milton Keynes Council. ,</t>
  </si>
  <si>
    <t>Savings 18/19</t>
  </si>
  <si>
    <t>East Coast Business Rates Assurance Function</t>
  </si>
  <si>
    <t>East Lindsey District Council</t>
  </si>
  <si>
    <t>Sharon.Hammond@pspsl.co.uk</t>
  </si>
  <si>
    <t>Sharon Hammond</t>
  </si>
  <si>
    <t>East Lindsey District Council, Boston Borough Council, South Holland District Council</t>
  </si>
  <si>
    <t>Joint Police and Fire Cadets scheme designed to engage with and promote safety among young people in Nottinghamshire</t>
  </si>
  <si>
    <t xml:space="preserve">Joint purchasing of a UAV (drone) for operational use - drone will be operated by trained pilots from Nottinghamshire Police and availbale by request by Nottinghamshire Fire and Rescue Service. </t>
  </si>
  <si>
    <t>Joint delivery of targetted road safety initiatives</t>
  </si>
  <si>
    <t xml:space="preserve">Joint delivery of targetted rural crime reduction and safety inititiative </t>
  </si>
  <si>
    <t>The ‘Gaining Entry Cause for Concern’ protocol relates to occasions when an emergency call may be received within Yorkshire Ambulance Service (YAS) where there is concern for the safety or welfare of a patient inside a property and YAS have established that they are unable to gain entry. In such circumstances, West Yorkshire Police (WYP), YAS and West Yorkshire Fire and Rescue Service (WYFRS) through the initiation of a Memorandum of Understanding (MoU) will enact the ‘Gaining Entry Cause for Concern’ protocol. The deployment of WYFRS resources will enhance service delivery by reducing the response time in support of YAS and thereby decreasing, with a view of eliminating, the demands placed on WYP for attending such incidents. Under this MoU, for a six month pilot, WYFRS will support YAS in gaining entry where there is concern for the safety or welfare of a patient inside a property, replacing WYP as the supporting agency.</t>
  </si>
  <si>
    <t>Unity Partnership Ltd is a wholly owned Company of Oldham Council that provides a range of services to the Council, CCG and other parties.  Services include: Highways, Property, ICT, Revs &amp; Bens, HR Transactional and Financial Bureau Services, Customer Contact and Access Oldham Customer Centre</t>
  </si>
  <si>
    <t xml:space="preserve">Proposed delegation of domestic waste collection, recycling collection, street cleaning, grounds maintenance and public convenience cleaning services from East Hampshire District Council to Havant Borough Council by virtue of Section 101 of the Local Government Act 1972. Expected benefits include improved customer experience and satisfaction. The proposed delegation is scheduled to commence on 30th September 2019 and will then replace the existing joint contract with Winchester City Council for all the above services. </t>
  </si>
  <si>
    <t>A number of agencies and organisations come together in partnership to create the Essex Resilience Forum.  The Civil Contingencies Act gives a category to the different agencies and organisations that belong to the Forum; those involved in responding are defined as Category 1 Responders (listed above) and those who may be called upon to provide essential support or advice during an incident are Category 2 Responders</t>
  </si>
  <si>
    <t>Cost neutral, ethical enforcement of littering and dog fouling services</t>
  </si>
  <si>
    <t xml:space="preserve">The LNPs work to maximise investment in the natural environment that creates benefits for people and the economy. We create strategic projects delivered across local authority areas. We focus on areas that are of interest but authorities and other partners struggle focus internal resource on.
Since 2016 we have delivered projects covering areas such as promoting the natural capital approach, exploring opportunities to grow the local bioeconomy, developing new ways to engage with the economic sector, and supporting the development of the LEPs' local industrial strategies. Delivery of these leads to cost savings, better evidence bases for decision making and investment through collaboration, opening up new funding opportunities.                                                                                                                               </t>
  </si>
  <si>
    <t>The shared service provides the Licensing function for both local authorities. The aim of the shared service is to increase resilience across the two authorities, share skills and best practice and to increase the knowledge base across the two sites.</t>
  </si>
  <si>
    <t>Waste collection, including waste, recycling and garden waste to be provided for all 3 authorities, with food waste collection just for WNKLBC.  Street cleansing to be provided for BDC and NNDC, with the exception of litter/dog bin emptying, which will also be provided for WNKLBC.  Grounds maintenance to be provided for BDC and NNDC.  Envisaged that a shared customer service centre will utilise the same shared software.</t>
  </si>
  <si>
    <t>Joint agreement aimed at driving up council tax collection rates, implementing a hardship fund and identifying and reducing fraud.</t>
  </si>
  <si>
    <t>Joint internal audit and fraud team.</t>
  </si>
  <si>
    <t>The shared service provides the Payroll function for both local authorities.  The key driver for the shared service was ensuring resilience for the service across the two sites.</t>
  </si>
  <si>
    <t xml:space="preserve">Shared finance support between North Yorkshire County Council and Selby District Council. Cashable benefits. Creates organisation resilience, greater access to available skills, knowledge and experience.  </t>
  </si>
  <si>
    <t>North Yorkshire County Council delivers payroll function on behalf of Selby District Council. Cashable and non- cashable benefits. Creates organisation resilience.</t>
  </si>
  <si>
    <t>Contact Cares is the one ‘Front Door’ for Services, where the majority of initial service contacts take place from both service users and professionals. A multi-agency team, providing a “one stop” for care and support. One telephone number for all referrals.  Staff direct service users to the most appropriate service.  Service is modelled on three tiers of provision from resolving simple queries and signposting to provision of direct assessment and services. 
Benefits include the reduction of duplication, avoidable contact, and inappropriate referrals and have reduced both length of stay in hospital and delayed transfer of care</t>
  </si>
  <si>
    <t>The Urgent Care Offer is centred on neighbourhood based access to General Practice. The offer integrates a range of health services and provides enhanced access points via neighbourhood hubs, GP surgeries and pharmacies. The opening of a new Urgent Treatment Centre (UTC) and Primary Care Access Service (PCAS), with the creation of five hubs will work to ensure that people with an urgent care need can be treated within primary care and therefore reducing the need for non-emergency A&amp;E attendances.</t>
  </si>
  <si>
    <t>Digital Health Centre and Community Response Service - transformation in health and social care support.  Joint efforts to reduce hospital attendance and admissions, support care at home and to improve overall quality. Working with over 40 care homes and residents within the community using assistive technology and delivering expert medical guidance via Skype.</t>
  </si>
  <si>
    <t>East Midland Shared Services (EMSS) is a partnership formed between Nottingham City Council and Leicestershire County Council in 2010 to deliver HR, payroll and finance transactional shared services. Supported by Oracle e-business technology, the shared service offers a sustainable solution to deliver more efficient, cost effective services. To date the partnership has delivered savings of £2mill as well as marked improvements in quality, performance and customer satisfaction.  As a result of the improvements achieved EMSS won the SSON European Best Shared Services Team in 2018.</t>
  </si>
  <si>
    <t>Fire and Police have worked together to enable Fire Service to develop a Motorcycle Blue Light Response training team in preparation for any future legislative changes  under Section 19. The training will be marketed to any Blue Light organisation including those without exemptions such as Blood Bike Charities.</t>
  </si>
  <si>
    <t>Bedfordshire Police and Bedfordshire Fire Service agreed to jointly appoint to a shared Chaplaincy post for a non-denominational support service for all staff from both organisations. The post is voluntary with expenses paid. Ultimately 10 people from multi-faiths were appointed in order to ensure sustained access and availability. The service will offer a source of emotional, spiritual and morale support to colleagues from both the Police Force and the Fire and Rescue Service. Although both Services do have Occupational Health departments as well as confidential helpline support, this service offers a confidential face to face contact opportunity which the helplines do not.</t>
  </si>
  <si>
    <t>The shared service provides the HR support service for both local authorities. The key aim of the partnership is to provide a high quality, value for money service that continues to meet the need of the customer (both internal and external) in terms the provision of HR services</t>
  </si>
  <si>
    <t xml:space="preserve">This is a new initiative currently being scoped to jointly procure and deliver a leadership and management training course for Nottinghamshire Fire and Rescue Service and Nottinghamshire Police personnel. </t>
  </si>
  <si>
    <t>Scoping exercise under way to co-locate the driver training teams of Nottinghamshire Fire and Rescue Service and Notts Police.</t>
  </si>
  <si>
    <t>Joint Police and Fire Headquarters based at the current Notts Police HQ site, Sherwood Lodge. Approval has been given by Fire Authority and the OPCC; plans are being finalised and the work is scheduled for completion in 2021. The collaboration will realise revenue savings for both services, plus  a capital receipt for NFRS with the sale of its current HQ.</t>
  </si>
  <si>
    <t>Co-location of CSI and FI teams to enable greater sharing of information, intelliegence and best practice, and ease of compliance with new ISO regulations.</t>
  </si>
  <si>
    <t>Provide a flexible, standardised, automated and efficient service to customers, enabling and supporting 3C Partners with their business delivery and strategic objectives.Creation of a single ICT shared service to increase efficiency and reduce the unit cost of service delivery. Service resilience: fewer single points of failure, and increased scale. Increased investment in ICT infrastructure to reduce probability and impact of service outages. Collaborative innovation: increased scale to enable investment in key technology and  technical roles, which will be the catalyst for accelerating the design and delivery of next generation council services.</t>
  </si>
  <si>
    <t xml:space="preserve">Broxtowe, Newark and Sherwood District Council and Rushcliffe Borough Council work together under a shared Chief Information Officer which includes jointly managed ICT functions, information governance and joint commissioning of hardware and software. Successfully delivered the common GDPR programme across the 3 authorities sharing training, policy framework etc. Continuity achieved through resource sharing during a particularly difficult recruitment market place.
</t>
  </si>
  <si>
    <t>Shared Head of ICT in place.</t>
  </si>
  <si>
    <t xml:space="preserve">Shared IT support between North Yorkshire County Council and Selby District Council. Cashable benefits. Creates organisation resilience, greater access to available skills, knowledge and experience.  </t>
  </si>
  <si>
    <t>Customer Relationship Management System. Cashable savings. Maintenance and capacity savings.</t>
  </si>
  <si>
    <t>Ashfield District Council provides Broxtowe with an NNDR service.The service saves Broxtowe Borough Council approximately £10,000 per annum in staffing cost.</t>
  </si>
  <si>
    <t>There is a joint partnership for on street parking with Nottinghamshire County Council. This covers enforcement across Nottinghamshire, employment of bailiffs and a central processing unit. Under the partnership Broxtowe manages off-street car parking across Rushcliffe including procurement of consumables</t>
  </si>
  <si>
    <t>Broxtowe provides senior property management and valuation services for Ashfield District Council.</t>
  </si>
  <si>
    <t>Erewash Borough Council and Broxtowe Borough Council jointly run Bramcote Crematorium and a burials service for the benefit of residents in both Boroughs.</t>
  </si>
  <si>
    <t xml:space="preserve">Shared legal support between North Yorkshire County Council and Selby District Council. Non- cashable benefits. Creates organisation resilience, greater access to available skills, knowledge and experience, provides career progression opportunities.  </t>
  </si>
  <si>
    <t>The service relates to Building Control services and gives increased resilience for staff and experienced managers, pooling of knowledge, opportunity to jointly market service to grow revenue and possible economies</t>
  </si>
  <si>
    <t>To provide a sustainable building control service – initially between Blackburn with Darwen Borough Council and Burnley Borough Council.</t>
  </si>
  <si>
    <t>3C Building Control provides a single cohesive building control service for all three councils and prides itself on its customer satisfaction and professionalism.  The ethos of the service is "building together - the key to success" and the citizen is at the heart of the service, our aim is to ensure their health, safety and welfare both in and around buildings.  As a partnership, benefits include resilience, succession planning and the ability to be proactive and flexible, this in turn enhances the customer experience and ensures the service remains effective and efficient.</t>
  </si>
  <si>
    <t>Building control shared service benefits are: Resilience as a future service and Efficiencies</t>
  </si>
  <si>
    <t>Erewash Borough Council provide Building Control services for Broxtowe Borough Council and Mansfield District Council.</t>
  </si>
  <si>
    <t>Central Building Control Partnership. Consolidation and transformation of 6 local authority building control services into a single shared service. Delivers, resillience, improved customer journey, a compliance based approach to enforcement within a sustainable business case.</t>
  </si>
  <si>
    <t>Established in 1976, the North East Procurement Organisation (NEPO) undertakes high-value procurement in major strategic areas of spend in conjunction with North East local authorities and a range of associate members from across the UK public sector.  Find out more at www.nepo.org</t>
  </si>
  <si>
    <t>To support Lancashire Councils’ policy ambition of Public Services Working Together  - where Lancashire delivers integrated public services at the heart of local communities, giving everyone the opportunity for a healthier and safer life.</t>
  </si>
  <si>
    <t xml:space="preserve">New shared premises for police, ambulance and fire at the site of the existing Hucknall ambulance station. </t>
  </si>
  <si>
    <t>Provision of a shared response centre for at least 2 emergency services</t>
  </si>
  <si>
    <t xml:space="preserve">Shared office space – the registrars (North Yorkshire County Council) are based in the council offices (Selby District Council). Cashable benefits and non-cashable – increase in the number of weddings. </t>
  </si>
  <si>
    <t xml:space="preserve">Joint procurement of bunkered fuel by Nottinghamshire Fire and Rescue Service and Notts Police resulting in fuel being purchased at the most cost effective price; Police vehicles will access the fuel at various NFRS premises promoting greater integration of police and fire personnel. </t>
  </si>
  <si>
    <t>Align Property Services share office space with Selby District Council. Cashable benefits.</t>
  </si>
  <si>
    <t>North Yorkshire Police are based at the Council offices. Cashable benefits. Improved collaberation.</t>
  </si>
  <si>
    <t>Shared telephony, voices, instead of emails, to the back office and free internal calls between four councils. Cashable savings.</t>
  </si>
  <si>
    <t>Community Fire Stations are being assessed for capacity to house and provide a base for operational Police staff at the heart of the communities they serve. There are no public access or front desk facilities planned. Currently in 2019 co-locations exist and working well in Bedford, Leighton Buzzard and Ampthill. Toddington Station is under current review. In addition, 60 Police response vehicles have been issued with Fire security gate fobs so they can access stations for the purpose of comfort breaks, rest or to undertake admin without leaving the area.</t>
  </si>
  <si>
    <t>Shared management of the Estates and Facilities Management departments across South Yorkshire Fire and Rescue and South Yorkshire Police, creating benefits for cost saving, pooling expertise and more efficient delivery of service.</t>
  </si>
  <si>
    <t>In July 2018, both South Norfolk and Broadland Councils agreed to move forward with a collaborative partnership and in October 2018 appointed Trevor Holden as our Managing Director.
The two Councils have a strong history of working together and we have already achieved significant economic growth and enhanced quality of life for our communities through our partnership working. A Feasibility Study outlined the potential opportunities that could be delivered through us working together and it showed indicative cost savings of nearly £8.6m over the first 5 years. Initially, we have a shared MD and single senior management team with the aim of achieving one joint officer team serving the two autonomous councils.</t>
  </si>
  <si>
    <t xml:space="preserve">Shared management - Selby District Council Chief Executive Officer is also the Assistant Chief Executive Officer at North Yorkshire County Council. Cashable and non- cashable benefits. </t>
  </si>
  <si>
    <t>Tameside and Glossop Strategic Commission has integrated a range of corporate services. This includes Finance, HR, Governance, Policy and Communications. Corporate Priorities have been aligned around the life course model which allows a shared vision to be brought together for both people and place.</t>
  </si>
  <si>
    <t>Nationally, Police Forces are under pressure and have capacity issues which detrimentally affect their ability to maintain driver currency regarding Blue Light Response training and refresher training. Bedfordshire Fire and Rescue Service is in progress of developing options for expanding its Driving Instructor team to absorb some of the pressures on Police Instructors by provision of Response and refresher training (excluding Pursuit).</t>
  </si>
  <si>
    <t>The Region of Bedfordshire, Cambridgeshire and Hertfordshire is comprised of 3 Fire and Rescue Services and 3 county Police Forces with some functions being Tri-Force. One Tri-Force function is Operational Protective Services centrally based in Cambs. Hertfordshire and Bedfordshire have x 1, an Unmanned Arial Vehicle (Drone) capability. The Drones are the same make/model as the Police Drones x 3 based in Cambs. A coordinated regional Memorandum of Understanding is being developed which will provide agreement on Inter-operability, shared resources, joint training and mobilising criteria as well as any cost management or charging arrangements.</t>
  </si>
  <si>
    <t xml:space="preserve">A Council-run organisation bringing together all on-street parking services in Essex, aiming to administer the on-street parking function in a fair and consistent way, ensuring the policies of the two partnerships align to those of Essex County Council and that enforcement and requests for new parking restrictions or residents parking zones are dealt with in a similar way. The aim is for the partnerships to operate the on-street parking function on a fully self-supporting way, at no cost to the County Council, and to deliver operational efficiencies and savings. The entry comprises two partnerships: one for South Essex and one for North Essex. </t>
  </si>
  <si>
    <t>This is a part collaborative Fire and Police Vehicle Fleet Management Department, with shared management and administrative functions to create efficiency through shared working. The benefits are largely focused around cost saving and the sharing of skillset and expertise.</t>
  </si>
  <si>
    <t>Shared customer services</t>
  </si>
  <si>
    <t>EastNet is a shared services framework contract. Its purpose is to reduce the cost of network connectivity for public sector partners and to act as an enabler for delivering more joined up public services through the use of a shared network. A new framework contract was awarded to MLL in May 2018</t>
  </si>
  <si>
    <t>Total number of partnerships</t>
  </si>
  <si>
    <t>Cumulative Efficiency Savings</t>
  </si>
  <si>
    <t>East Midlands Shared Services</t>
  </si>
  <si>
    <t>Building on a longer term shared management partnership of Cotswold and West Oxfordshire a broad based shared service model was developed to deliver the bulk of district level services on behalf of the partner Councils. This is now delivered through a shared service teckal company established in November 2017 called Publica. The objectives of the 2020 partnership in 2014 were to deliver the business case savings of £5.1m by 2020 whilst modernising and transforming service delivery through the use of improved digital technology and a better understanding of user needs. The partnership has transformed from a soft sharing arrangement through a joint committee and now a Teckal company.</t>
  </si>
  <si>
    <t>Emergency 'out of hours' social work service covering 'out of hours' referrals, including an emergency assessment, procurement and  accommodation placement service for homeless households meeting the statutory duties required under the Housing Act 1996 (Part Vii)  for the four boroughs.    The main body of work for the Emergency Duty Team is to undertake emergency Mental Health Act assessments.  The out of hours service interfaces with the daytime AMHP service, handing over unfinished assessments from out of hours, and receiving handovers about assessments started by the day service.</t>
  </si>
  <si>
    <t xml:space="preserve">In 2009 Nottinghamshire Fire and Rescue Service joined forces with Leicestershire and Derbyshire FRSs to jointly procure a new Agresso finance system. The project involved the establishment of a tri-service steering board and system admin group, a joint approach to designing and implementing the system and shared training packages..  This has continued, and we are in the process of upgrading all three systems jointly. Support for the system is also regional.   </t>
  </si>
  <si>
    <t xml:space="preserve">ARA provide audit, risk management, counter fraud and assurance services for the 3 partners under a Section 101 Agreement. Please note that charges to partners and contracts are based on an average day rate and number of days required per entity. This is reviewed and agreed on an annual basis. The shared service was created to pool expertise; support service resilience; provide further breadth &amp; flexibility of service options for the partners; and to provide opportunities (growth/training/etc) for the team. Shared service delivery to date has met this. ARA also provide the above services to clients, under contractual arrangement(s).      </t>
  </si>
  <si>
    <t>Birmingham Venture Capital Limited is an operational arm of Birmingham City Council, instigated nearly 10 years ago, when BCC became the first Council to utilise a Royal Mail ‘Access’ Agreement.    By working with other Midland Authorities (including, Stratford, Warwick etc) and partners, (West Midlands Police &amp; Fire Service/Colleges and Health Authorities), we were able to achieve the requirements for this Royal Mail service.   Since 2009 we have despatched an average of 10 million letters p.a., saving BCC and partners approximately £1 million postage every year.
BVC Ltd can now additionally offer partners a full range of ‘Best Value’ mono and colour print and scanning services as well as post.  Covering the complete document cycle, including secure production and despatch of daily and high volume personal/confidential communication, (with full document integrity) also event advertising.    Specific complex print/despatch requirements can also be provided – including Hybrid Services (email and SMS texts as required).”</t>
  </si>
  <si>
    <t xml:space="preserve">The Blue Light Property Integration programme is a partnership between Cornwall Fire, Rescue and Community Safety Service (CFRCSS), Devon and Cornwall Police (D&amp;CP) and South Western Ambulance Service NHS Foundation Trust (SWASFT) that will focus on the delivery of blue light centres across Cornwall, to achieve cost savings and deliver more integrated, customer focused services. </t>
  </si>
  <si>
    <t>The Trading Standards service exists to: protect individuals, communities and businesses from harm and financial loss; help business to thrive by maintaining a Fair Trading environment; improve the health and wellbeing of people and communities; fulfil our statutory responsibilities to deliver consumer and public protection services across Buckinghamshire and Surrey Advantages of the new joint trading standards service include: Serves the public more effectively by sharing expertise and intelligence on combating con artists and rogue traders; Is better equipped to deal with animal disease outbreaks, major investigations and complex frauds; Saves money and generates additional income through providing specialist business services and also secure external funding;  Better supports legitimate businesses; Has a greater regional and national clout and influence including Government policies; The combined service is overseen by a joint committee comprising members of both Surrey County Council and Buckinghamshire County Council</t>
  </si>
  <si>
    <t>Building Control Solutions brings together the building control services of the Royal Borough of Windsor and Maidenhead, West Berkshire Council and Wokingham Borough Council. This has resulted in a single team, based in a single location carrying out the building control function across the three Local Authority areas. They will share their building control resources allowing service improvements and resilience to be achieved, whilst offering a more flexible customer focused service.</t>
  </si>
  <si>
    <t xml:space="preserve">The co location of Police and Community Protection and Relocation of the Central Police Headquarters from their existing premises to a freehold Council owned premises achieving reduced running costs.  The co location of Police and Community Protection and Enforcement Services forms part of a wider Aurura Programme that includes the co location of Community Protection colleagues with Neighbourhood Policing across the City within Police premises.  </t>
  </si>
  <si>
    <t xml:space="preserve">Cambridgeshire Public Sector Network is a shared services contract for provision of a communications network and associated services. It provides Wide and Local Area Networks, Telephony and Security Infrastructure Services. The procurement phase now complete. New entry submitted for EastNet as contract renewed in 2019. </t>
  </si>
  <si>
    <t xml:space="preserve">Cheshire Fire and Rescue Service (CFRS) has commenced a pilot scheme to respond to cardiac arrests in certain locations across Cheshire. The pilot, undertaken in collaboration with North West Ambulance Service, saw CFRS respond to cardiac arrest calls alongside paramedics. Several studies have shown that the time between a cardiac arrest and subsequent medical intervention is a key determinant of survivability, which traditionally has been worse in the UK than other parts of the world. Where CFRS can respond quicker to cardiac incidents and commence first aid interventions, or assist paramedics, this will improve chances of survival for the patient. </t>
  </si>
  <si>
    <t>Trafford Council needed to upgrade its outdated CCTV system; Salford City Council already had state of the art facilities but needed to reduce their overall expenditure. The two Councils used the knowledge and expertise of both authorities to create joint procurement arrangements and relocate the Trafford control room to Salford Civic Centre, saving almost £55,000 a year on maintenance.The move provides better CCTV coverage in Trafford and has enabled both Councils to generate income and offer paid-for round the clock monitoring and emergency response to businesses, thus improving business community safety.</t>
  </si>
  <si>
    <t xml:space="preserve">Ensuring compliance with building standards to ensure a healthy, safete and sustainable built environment, accessible to the whole community. Sharing resources provides economies of scale, a more resilient organization and the opportunity for specialized skills working on high risk, complicated and major projects. This ensures the technical professional service can meet all customer demands and provide public protection whilst generating increased income to provide financially sustainable services.  The financial assessment shows the Shared Service has the opportunity for greater financial sustainability through economies of scale, reduced costs to councils and the delivery of chargeable services at zero net cost to councils. </t>
  </si>
  <si>
    <t>The 4 authorities have come together to produce a joint, single Local Plan covering Central Lincolnshire which has multiple benefits including cross-boundary planning issues and cost efficiencies e.g. single public examination instead of 3. Overall, since 2010, the Partner Authorities will have secured a 42% reduction in the budget costs associated with Local Plan making, and which is in addition to the savings secured as part of the original formation of the Partnership.</t>
  </si>
  <si>
    <t>Integration of DWP JCP, CW&amp;C adult learning and other partner services associated with unemployment including housing and health. This is an informal arrangement as partners work towards greater joint working.  It is not intended to complete a legal agreement for the provision of a shared service.</t>
  </si>
  <si>
    <t xml:space="preserve">The community children’s health partnership is a service commissioned by four commissioners across two local authorities. The commissioning is led by Bristol North Somerset and South Gloucestshire CCG. The partnership consists of five providers who work across the two geographies. Sirona Care and Health are the lead provider. The services provided are public health nursing, Child and adolescent mental health services, community physiotherapy and speech and language therapy, community paediatrics and a number of specialist services including substance misuse, health and justice and looked after children’s health.     </t>
  </si>
  <si>
    <t xml:space="preserve">CNC has been a leading Local Authority partnership in the LABC and consultancy services market since 2004. In spring 2013, South Norfolk Council took over as the lead partner, with a plan for growth, maximising income streams and expansion. Our aim is to make the service a market leader in terms of technology, staff and efficient working practice. This includes a new single database for all current partners supported by an integrated platform and mobile working solution.     </t>
  </si>
  <si>
    <t>Creation of community hubs, integration and co-location of libraries and Children’s Centres in Yatton, Worle, Weston South and Pill.  Resulting in revenue savings, improved customer satisfaction, improved service delivery experience, support staff to deliver innovation/new ways of working, improved the occupancy of buildings. It reduced the number of front facing buildings, expanded the number of partnership services delivered, increased the opening hours of buildings, and secured community engagement.</t>
  </si>
  <si>
    <t xml:space="preserve">Nottinghamshire Fire and Rescue Service has entered into an agreement to provide six of its fire stations to be used as Community Ambulance Hubs by East Midlands Ambulance Service. EMAS staff use the stations as a base and share facilities with fire station personnel. This provides both operational benefits to staff of both organisations and financial benefit in that NFRS received a small income through a lease / licence and has allowed EMAS to reduce and rationalise elements of their estate to make savings.  Post-September 2019 EMAS is renewing only one of the licences for a community ambulance hub – this will be at London Road.     </t>
  </si>
  <si>
    <t>Combined role of On-call Firefighter and Special Constable.  This is a 2 year pilot with the cover being provided in areas that jointly require visibility of Police in the community and provide the benefit of on-call availability and community safety work (Fire)</t>
  </si>
  <si>
    <t xml:space="preserve">Maldon District Council shared a Community Safety Manager with Chelmsford City Council to deliver a community safety service to provide a monetary saving. This agreement is in force until May 2019. Savings are based on the salary costs of employing to the post and therefore figures shown are estimates as to what would have been spent.        </t>
  </si>
  <si>
    <t>The Board provides strong and visible collective leadership of Cornwall and the Isles of Scilly to realise the full economic, social and environmental potential of the region</t>
  </si>
  <si>
    <t xml:space="preserve">Two separate AES/ACL services from a funding and legal perspective with a shared Senior Lead and joint MIS activity.  Other activities undertaken together include:
•	staff development
•	sharing good practice
•	cover for teaching when absences take place and they cannot be covered within the service where the absence occurs, especially when specialist staff are required for the cover.     </t>
  </si>
  <si>
    <t>The Crawley, Horsham and Mid Sussex Shared Service was created in  2010 .  The Councils combined their procurement resources into one professional team to build capacity, provide an improved customer experience and to enable effective collaboration in order to save money.    Since then the service has been successful in delivering significant savings across the three Councils whilst contributing to the wider community through the delivering of quality services and social value outcomes</t>
  </si>
  <si>
    <t>Delt aims to deliver the best possible outcomes against our eight shared objectives. Shared with each other, shared with our partners, potential partners and clients:  •	To create a platform for sustainable economic growth  •	To deliver fewer barriers to closer collaborative working  •	To reduce the risk for our customers  •	To improve service delivery, year on year  •	To reduce the costs of our core services, year on year  •	To actively promote the health and wellbeing of both our staff and our customers  •	To enable the rapid delivery of our customers transformation agenda  •To drive innovation through better use of information. </t>
  </si>
  <si>
    <t>We provide various assurance functions including Internal Audit, Audit Management, Risk Management and Counter Fraud Services.  The Partnership was formed in 2009 by three initial partners and has expanded over time to five.  Our focus is within the public sector and clients range from Fire and Police Authorities, through to councils of all sizes and National Parks.  We have delivered year on year cost reductions and ongoing value for money to our partner clients, whilst maintaining a high quality and comprehensive assurance service.  Our size provides increased flexibility, specialist knowledge and insight, further increasing our value offer.</t>
  </si>
  <si>
    <t>ICT and digital services for both boroughs</t>
  </si>
  <si>
    <t>The Director for Local Delivery Post (West quadrant) is a shared role which aims to work closer with our partners and aid integration and improved ways of working between Adult Social Care and Health</t>
  </si>
  <si>
    <t xml:space="preserve">Humberside Fire &amp; Rescue's Driver Training section has relocated to Humberside Police's Courtland Road site in Hull. Shared premises and some co-ordination of activities for Blue Light training.     </t>
  </si>
  <si>
    <t>Local Access Forums are statutory advisory forums providing independent advice regarding rights of way, public access and open air recreation. Highways authorities are required to establish a local access forum in their areas and report to Natural England/Defra. Having a joint forum for Hull and the East Riding shares the administrative costs and increases information exchange and collaboration between the two authorities. The customer experience is also improved as officers from both authorities are accessible and available at meetings, and the joint forum involves fewer meetings than two separate forums would require.</t>
  </si>
  <si>
    <t xml:space="preserve">The two councils provided a shared service for the vast majority of support and front line services. The councils shared a Chief Executive, Management Team and Service Management . Financial savings helped to deliver medium term financial plans;  improved methods of working;  joint ICT infrastructure; further transformation; and flexible working. East Suffolk Council was created on 1st April 2019 and is not a shared services organisation now Suffolk Coastal and Waveney District Councils have been wound up and dissolved. </t>
  </si>
  <si>
    <t>The East Sussex Procurement Hub (ESPH) is a shared service delivered by Wealden District Council creating maximum value for a shared service consisting of Hastings Borough, Rother and Wealden District Councils. In addition ESPH co-ordinates collective arrangements in partnership with Eastbourne Borough and Lewes District Council. Collectively we spend £80m+ on goods, services and works each year. The Hub was formed in 2010 and has created revenue and savings in excess of £10million across all Boroughs and Districts in East Sussex. It also aims to create best practice across its members and make doing business with local government in East Sussex straightforward and more transparent.</t>
  </si>
  <si>
    <t xml:space="preserve">Shared service via Joint Committee providing ICT &amp; Technology &amp;  Human Resources. Delivered circa £7m savings, improved performance and increased operational capability and resilience     </t>
  </si>
  <si>
    <t xml:space="preserve">Maldon District Council shared a member of staff with Chelmsford City Council who assisted with our Emergency Planning/Business Continuity, in order to provide monetary savings. This arrangement has since ceased in 18/19 and a new arrangement has come into effect with Tendring District Council to provide Coastal emergency planning. That arrangement is in its early stages. All savings quoted below relate to the arrangement with Chelmsford City Council. Savings are based on the salary costs of employing to the post and therefore figures shown are estimates as to what would have been spent.   </t>
  </si>
  <si>
    <t>Regulatory Services (Environmental Health &amp; Trading Standards) and Highways &amp; Transport including Street Service &amp; Traffic Management &amp; Design.  The service is fully shared across the two authorities delivering improved coordination and customer service and significant financial savings by harmonising systems and processes and reducing management overhead.</t>
  </si>
  <si>
    <t>The Essex Safeguarding Board works collaboratively with partners to prevent abuse &amp; neglect, local arrangements are in place as defined by the Care Act.  Sharing of best practice and ensure lessons learnt from reviews are implemented.</t>
  </si>
  <si>
    <t xml:space="preserve">The Council entered into a pooled budget arrangement with various local authority and NHS partners in 2014/15.  The primary purpose of this arrangement is to manage and control the sourcing, delivery, fitting, return and refurbishment of community equipment, adaptations and aids to daily living in service users’ homes as part of an integrated community equipment service.  The agreement in place stipulates that partners will contribute to the ‘pool’ on the basis of their assumed activity levels.  </t>
  </si>
  <si>
    <t>The purpose of the Essex Online Partnership (EOLP) is to share knowledge, resource and services to provide technology solutions which support the business needs of each partner organisation and reduce the cost of their technology. Sponsored by the Essex Chief Executives Association (ECEA) the partnership is driven by its purpose of Driving Excellence for Essex through Technology with the citizen at the heart of everything it aims to achieve. www.eolp/info</t>
  </si>
  <si>
    <t>South Yorkshire Fire &amp; Rescue is extending the reach of its schools education work by working with two local registered charities. The National Emergency Services Museum in Sheffield has been commissioned to deliver foundation level home fire safety packages to primary school children who visit the museum.</t>
  </si>
  <si>
    <t>Humberside Fire &amp; Rescue Service are collaborating with Yorkshire Ambulance Service to provide a medical response capability for immediate emergency care (suspected heart attack, breathing difficulties or collapse) that will compliment the existing provision and improve patient outcome</t>
  </si>
  <si>
    <t xml:space="preserve">The GAAP shared service was initially just between Stroud and Gloucester City. This has now been superseded by the Audit Risk Assurance Shared Service and includes Gloucestershire County Council. </t>
  </si>
  <si>
    <t>Growth Lancashire is a business support and economic development company. It is owned by several Lancashire local authorities and operates across the County.
Our role is diverse and focuses on supporting businesses to grow, caring for and developing Lancashire’s heritage and cultural assets, securing and delivering external funding, and promoting Lancashire and encouraging investment. We provide delivery capacity and expertise for Local Authorities, the Lancashire Enterprise Partnership and other stakeholders, including the private sector. Services delivered for Local Authority partners includes conservation and heritage.</t>
  </si>
  <si>
    <t>Joint front office between the Council and DWP.  The DWP co-located with the Council’s Customer Service Centre providing money saving opportunities for DWP, shared costs for HC &amp; DWP, better customer service and related service support as the customer service centre also houses the Armed Forces Helpdesk on a Tuesday and Thursday.</t>
  </si>
  <si>
    <t xml:space="preserve">Humberside Fire and Rescue Service and Howdens Joinery have collaborated in a project to recruit and train 12 additional On-Call onsite staff from the Howdens site who would be able to provide an immediate on site response to a wide range of emergencies, including immediate trauma care and also supplement the existing Howden Fire Station  On-Call establishment, when necessary. To facilitate this approach the Service delivered a bespoke On-Call initial training course and provided all the necessary equipment/PPE and a dedicated fire engine. Howdens made the provision for the recruits to complete the full training course within the normal working day on full pay and extended these arrangements to allow for ongoing training to ensure they maintain competence. The staff and fire engine will also be available for deployment by the Service as a reserve resource during significant incidents/events.   Howdens are committed to this approach and they are replicating it across all of their manufacturing facilities in Cheshire and Northamptonshire in partnership with the respective Fire Services, led by Humberside Fire and Rescue Service.  </t>
  </si>
  <si>
    <t>Gloucestershire County Council provide the full range of HR services including recruitment, policy development, organisational development, HR Advice, pay and reward, employee relations advice and an Occupational Health service to Gloucester City Council</t>
  </si>
  <si>
    <t xml:space="preserve">The shared service currently covers HR Transactional services of recruitment, training booking and payroll, not strategic HR services for the two Local Authorities, resulting in improved internal customer satisfaction, self-service and significant savings to both authorities for both IT systems, processes and resources.  Procurement of a new system has taken place and the new system includes  trends and self service performance management, time recording, annual leave booking and enhanced learning and development.  </t>
  </si>
  <si>
    <t xml:space="preserve">Humber Emergency Planning Service provides the emergency planning and business continuity function on behalf of the four Humber Unitary local authorities.  The shared service is co-terminus with the Local Resilience Forum boundary and allows for monetary and efficiency savings through standardisation of approach, sharing resources, good practise and lessons learned. </t>
  </si>
  <si>
    <t>South Staffordshire and Stratford District Councils have a partnership which seeks to provide flexible, responsive ICT Services shaped around the needs of the council business that serves residents workers and visitors. The savings and efficiency gains from the project are no longer being counted  The partnership did realise an award for £475,000 from  the Transformation Challenge Award (DCLG Funded) for transformation of service delivery.</t>
  </si>
  <si>
    <t>Internal Audit provision across 2 authorities</t>
  </si>
  <si>
    <t>The Joint Community Safety Department is a recent collaboration set up to deliver benefits of efficiency and effectiveness to the communities of South Yorkshire, working together to better understand the community risks and to respond with appropriate prevention and protection activities to decrease the likelihood of risks. The two teams have come together under one joint department, with a Head and Deputy Head who manage both Police and Fire staff. Benefits include some cost saving through reduced management staff costs, but are more focused on providing a better service to the community through reduced duplication of work and shared skills, expertise and best practice.</t>
  </si>
  <si>
    <t>The Trust had a number of initiatives with our neighbouring Police forces. These all under the banner of ‘strategic demand’, the overarching aim being collaboration across our region. The work included meetings at Chief Officer level, a senior management group and working groups to implement change. Elements of the work include;    Direct access for operational staff into each control room i.e. Police call ambulance control for medical advice/triage and Ambulance call police control for advice/assessment. In the event of a serious incident direct contact between control rooms occurs.    Forcible entry agreement in place between ambulance, fire and police.    Trust provides clinical governance for local police.    Police have support the development of a specific Threat, Risk, Harm, Investigation, Vulnerability, Engagement (THRIVE) training package for ambulance control staff – dispatch and call handlers.    Information/intelligence sharing agreements.    Safe Haven (alcohol reception facility) with Northumbria Police.    Special operations for high demand, Christmas Period etc.    Road safety campaigns with Police and Fire.    Meetings with Police innovation lead.    Joint work on mental health projects, Police, Ambulance and Mental Health Trust.    Joint safety work for major exercises.    Joint training exercises, JESIP.  This group was disbanded in 2018 as it was deemed no longer necessary due this work is taking place within other groups.</t>
  </si>
  <si>
    <t>Work is under way to identify opportunities to deliver a joint schools safety education programme with Notts Police.</t>
  </si>
  <si>
    <t xml:space="preserve">Humberside Fire &amp; Rescue Service have formed a joint Estates and Facilities Management Service for Police and Fire. The intention is to improve business efficiency across both areas and facilitate a more strategic approach to rationalising our estates and driving out further savings, initially as part of a 3 year programme.  </t>
  </si>
  <si>
    <t xml:space="preserve">Joint Fire Control room in Derbyshire serving both Derbyshire and Nottinghamshire fire and rescue services. </t>
  </si>
  <si>
    <t xml:space="preserve">Building on previous success, the Councils have reprocured and effectively managed a multi million waste management contract, gaining efficiencies both from the service provider, as well as the joint client team.     </t>
  </si>
  <si>
    <t xml:space="preserve">K9 Fire Investigation Community Interest Company    Having set up HFR Solutions the possibilities of similar set ups have been further explored.   There had been a long term ambition to have fire investigation dogs available to ‘sniff out’ petrol and other flammable liquids at suspected arsons.   This was to improve the likelihood of prosecution, but also to reduce the time spent at scenes by fire investigation officers.    Two existing firefighters had always wanted to train FI dogs, but the Service wasn’t able to fund posts to achieve it.   They were, however, encouraged by officers to consider setting themselves up as a Community Interest Company and selling their services back to the Service.   HFR Solutions assisted them with setting the company up and now they are jointly commissioned by the Service and Humberside Police.   The savings have been significant with the Service now paying £17k a year for 24/7 provision from two dog handlers and dogs which would cost in excess of £100k if we employed them directly in the way that all other fire investigation dogs and handlers are employed in the UK.    This has been shared at the NFCC Fire Investigation Strategic Steering Group.     </t>
  </si>
  <si>
    <t>Internal audit services supporting other in-house internal audit functions or fully out-sourced internal audit services. None of the named partnering organisations are partners in the sense of a shared service: they are all clients.</t>
  </si>
  <si>
    <t>In 2015 we secured £250k Government funding to establish the Lincolnshire Counter Fraud Partnership. This partnership is made up of all the Lincolnshire local authorities and the Police in Lincolnshire.     
The key aims of the group are to: develop and deliver an effective co-ordinated fraud awareness programme; to deliver savings and achieve outcomes which will reduce fraud within the county; share intelligence, investigative resource, expertise and best practice.</t>
  </si>
  <si>
    <t>LiNK delivers an award-winning (IRRV Excellence in Partnership Working 2018) range of customer-focussed services relating to Revenues and Benefits for City of Lincoln Council and North Kesteven District Council, as well as administration and collection of Business Rates for West Lindsey District Council.  The shared service has a Housing Benefit caseload of more than 11,000, Council Tax Support caseload of almost 14,400, and bills over 97,500 domestic and almost 9,800 commercial properties.  The shared service has and continues to deliver savings in the region of £0.5m per annum, whilst maintaining and improving levels of performance. However, with budget reduced from the outset of the shared service as well as changes to government funding and proactive changes to the budget made each year, actual savings per annum are now less quantifiable due to these changes.</t>
  </si>
  <si>
    <t xml:space="preserve">As a Category One responder Nottinghamshire Fire and Rescue Service has a legal requirement to participate in the Nottinghamshire Local Resilience Forum (LRF). This involves regular table top emergency planning exercises and resource-sharing to prepare and plan for a major incident or event involving multi-agency communications. There are various sub-groups and committees which sit under the LRF heading. To further cement relationships within the LRF, Station Manager Richard Hodgson regularly works out of Nottinghamshire Police's Headquarters.  </t>
  </si>
  <si>
    <t>Loxley House DWP co-location. Original occupation varied in 2018 to accommodate additional DWP services.  2019/20 additional customer facing services to relocate to Loxley House complementing DWP services e.g. Revenue and Benefits Service and Homelessness Services</t>
  </si>
  <si>
    <t>Project to undertake a master planning feasibility study looking at the longer term development of the Halton Lea area in Runcorn. HMCTS staff relocated into Halton Borough Council building.</t>
  </si>
  <si>
    <t xml:space="preserve">We provide a medical response (since 1999) capability throughout the county to medical emergencies (Cat 1 and Cat 2). We conduct this out of 26 stations (38 stations in total)  that respond, with three stations that respond in fully crewed ambulances as part of the JACP that received national funding. Our call rate is such that we had call rate for the year 18/19 of 42% for medical emergencies, resulting in 4,200 calls being responded to by LFR.   </t>
  </si>
  <si>
    <t>Health partners co-locating in former Council building following land/building swap</t>
  </si>
  <si>
    <t xml:space="preserve">This is a police / fire collaboration between Humberside Police and Humberside Fire &amp; Rescue Service, for the provision of assistance by HFRS to HP in searches conducted to locate missing persons. HFRS undertakes to make available to HP its resources to conduct searches to locate missing persons following a request by HP Force Incident  Manager (FIM). To do so when such resources are available for deployment and HFRS agree that the deployment is necessary and proportionate to the risks identified to the missing person.     </t>
  </si>
  <si>
    <t xml:space="preserve">North Worcestershire Water Management was established to ensure resilience in water management, to make savings as well as improving the service to residents of the three authorities.     </t>
  </si>
  <si>
    <t xml:space="preserve">Housing association staff relocated into a Bedford Borough Council building allowing their former offices to be converted to residential and Bedfordshire Police moved into Borough Hall which has reduced running costs. </t>
  </si>
  <si>
    <t xml:space="preserve">Established in April 2014, Havering and Newham LBCs brought together 22 back-office services and 1300 staff with the aim of streamlining processes and teams, and considerably reducing corporate support costs in order to protect front-line services. Bexley LBC’s Finance services joined the collaborative partnership in April 2016. The partners see oneSource as a model for public sector shared services in the future and hope to attract more partners and customers.     </t>
  </si>
  <si>
    <t xml:space="preserve">Orbis Public Law is an ambitious regional partnership between the legal departments of Brighton &amp; Hove City Council, East Sussex County Council, Surrey County Council and West Sussex County Council. The partnership is developing into a single, resilient, sustainable cost effective legal service with a public service ethos. It has the capability to grow into a recognised regional brand by providing high quality, value for money, responsive legal advice across a full range of public sector specialisms, serving not only the four constituent authorities but the wider public sector. </t>
  </si>
  <si>
    <t xml:space="preserve">Poynton Emergency Services Hub offers a modern facility and central location for all three emergency services – Cheshire Constabulary, Cheshire Fire and Rescue Service and the North West Ambulance Service - to operate from the same site, which was previously Poynton Fire Station. It has enabled professional boundaries to be broken through an innovative approach to collaborative working.     </t>
  </si>
  <si>
    <t>Tackling fraud locally, regionally and nationally through the identification and redress of cross-border fraud through partnership working and the sharing of new and best practice in counter fraud. Actively working with key counter-fraud bodies, e.g. the Police, HMRC and DWP. National Anti-Fraud network (NAFN) and the National Fraud Association (NFA) and with regional and local counter-fraud groups, including the Midlands Fraud Group, the West Midlands Fraud Investigation Group and the Financial Investigators Group.</t>
  </si>
  <si>
    <t xml:space="preserve">PLP is a federated partnership of 30 authorities, across four counties in the east of England. It operates an internal market with partners undertaking work for each other at a discounted rate, reducing spend on more costly external legal provision. Procurement of law libraries is undertaken collectively to leverage volume discounts, and training is provided to the workforce, building professional expertise at minimal cost. There is annual benchmarking providing comparative data for all, along with information to identify new projects to achieve further efficiencies. Since inception in 2008-9, PLP has benefited the teams involved with savings made and income generated, with a total gain of £7.3m. </t>
  </si>
  <si>
    <t>East Lindsey and South Holland created Compass Point Business Services Limited (East Coast) Ltd in 2010 and agreed a ten year contract to 2020. The company delivers support services to both authorities - namely ICT, HR, Revenues &amp; Benefits, Finance, Customer Contact and Health &amp; Safety to the two councils, enabling each authority to retain strategic control, flexible service provision and make substantial savings. In the first year of operating the shared service achieved a 20% saving on annual revenue spend of £2.1m. To date, it has saved circa £18.9m. Having explored future options beyond 2020, the Company has developed a further transformation plan to deliver a further £11m savings over the next ten years. As part of the review, a decision was made to rebrand the organisation to Public Sector Partnership Services Limited or PSPS from 1st April 2019.</t>
  </si>
  <si>
    <t xml:space="preserve">Redbridge TB Partnership is a multi-agency collaboration to reduce the prevalence of TB in the borough by raising awareness in the community about signs, symptoms and treatment of TB and Latent TB in the borough. Residents have benefited from learning about early signs of TB and presenting to their GPs thereby early detection and treatment. Incidence of TB reduced from  38 per 100,000 population in 2016 to 27 per 100,000 population in 2017. </t>
  </si>
  <si>
    <t xml:space="preserve">Revenues and benefits functions at Preston and Lancaster City Councils.  It has saved in the region of £4.3M since it started in July 2011.  Many improvements have been achieved including the digital agenda, use of new technology, vulnarability awareness.     </t>
  </si>
  <si>
    <t xml:space="preserve">Shared Environmental Health Services between Rother and Wealden District Councils  when WDC staff transferred to RDC. The service operates from two offices at Bexhill and Hailsham. Savings have come through increased efficiency. There have been on-going savings. The partnership is being extended until 2022.     </t>
  </si>
  <si>
    <t xml:space="preserve">In October 2007 a shared Equalities Officer was employed to work across both authorities. This partnership has brought benefits to both authorities through the development of common standards and approaches, avoiding duplication and increasing co-ordination.     </t>
  </si>
  <si>
    <t xml:space="preserve">Cheshire Fire and Rescue Service, NHS England and the four Cheshire Local Authority Public Health teams, have been working together to support key local health priorities as part of a ‘Safe and Well’ visit delivered to residents by fire staff.   Whilst the focus of the visit will be because the householder is identified as being at risk from fire, work will be undertaken to support partners in identifying those at risk from a fall, increasing bowel cancer screening rates, increasing referrals for smoking cessation and reducing alcohol intake; identifying those at risk from atrial fibrillation; tackling loneliness and isolation and in specific areas checking blood pressure. </t>
  </si>
  <si>
    <t xml:space="preserve">The catalyst, coordinator and commissioner of interventions in respect of community safety services. These are characterised by longer term crime reduction, reassurance and problem solving and include: Anti-Social Behaviour, Offender Management, Management of the public CCTV system, Police/Council budget management, Police Safer Neighbourhood Teams, Safer Parks Team, Emergency Planning. Most commissioning is on behalf of the Council and the Police. Key among outcomes are: Total crime down 32% and fear of crime has significantly reduced over all major crime types. </t>
  </si>
  <si>
    <t xml:space="preserve">Convergence of three existing separate framework arrangements into one (Southern Construction Framework) to save money through a single procurement exercise, and combined framework management resources. The single arrangement aims to maximise leverage with construction contractors through a larger pipeline of work, increase the status and attractiveness of local government construction work through a large procurement vehicle, and generate significant project and performance data for the benefit of the public sector users. The combined resources of the joint working aims to maximise the breadth of expertise available increasing innovation and improvement.     </t>
  </si>
  <si>
    <t>The School Co-ordination Group provides a forum that links up strategic and transformational work streams to improve health and wellbeing and reduce inequalities in children and young people. Current and recent Initiatives include: Keep Suffolk Smiling – local initiative piloted with Health Visitors and now extending to primary schools in the Ipswich area to give parents and children information about oral health, dental hygiene and encourage regular brushing and use of fluoride toothpaste. Developing whole school approaches to promoting emotional wellbeing, a number of pilots using VCS or clinical models are in progress. Responding to the Government’s new duty in relatio to RSE through communicating the resources available to schools and using this to further develop a single point of collated online and practical resources across public health priorities for PHSE delivery.</t>
  </si>
  <si>
    <t>SAFS is a partnership of councils across Hertfordshire and Bedfordshire providing fraud prevention and investigation services to partner organisations across all services those councils provide. This includes council tax, business rates, blue badge, tenancy and housing, procurement and contract and care services, internal/staff and payroll &amp; Pensions.  Service includes fraud awareness, prevention and deterrence as well as proactive &amp; reactive investigations (civil/disciplinary/criminal) use of data analytics and financial investigations</t>
  </si>
  <si>
    <t>Broxtowe has partnered with Newark and Sherwood and Ashfield District Councils on CCTV monitoring enabled through wireless technology. This has opened the door to jointly commissioning maintenance and procurement of CCTV-related equipment. Newark and Sherwood and Broxtowe are working together through shared CCTV management.</t>
  </si>
  <si>
    <t xml:space="preserve">Occupation of approximately 200sq metres of building and sharing of facilities by Nottingham City Council's Emergency Planning Team at London Road Fire Station. Provides income in perpetuity, as well as promoting closer working between the Emergency Planning Team and NFRS personnel. Provision of locker space to British Transport Police for the storage of resilience equipment; provision of an office and ‘drop-in’ facility for Nottinghamshire Police’s Neighbourhood Policing Team.    </t>
  </si>
  <si>
    <t>Shared audit services. The vision is for the service to bring together the best of the public and private sectors: combining the ‘in-house’ appreciation and understanding of local government, with the business-like focus of the big internal audit firms</t>
  </si>
  <si>
    <t>The partnership will provide the in-house capability to deliver a wide and deep range of legal services to meet the needs of the Councils in a resilient and innovative way. Started in 2013 and ended in April 2019 when the councils were replaced by a single district-level council for West Suffolk</t>
  </si>
  <si>
    <t xml:space="preserve">Collection of council tax and business rates and payment of housing benefit and administration of local council tax reduction schemes and all associated functions with this service area.  Benefits – reduced costs, greater resilience to changes, improved performance around collection rates and time to respond to benefit changes, consistent and improved customer experience, introduction of more digital and self-serve options for customers to use.     </t>
  </si>
  <si>
    <t xml:space="preserve">Bedfordshire FRS &amp; Cambridgeshire FRS sharing strategic Operational commanders at Area Commander (AC) level, whilst maintaining the separate identity of both Authorities.  The Strategic Operational Commander (SOC) Flexible Duty System (FDS) Rota is established from BFRS and CFRS ACs.  The shared rota is designed to ensure that there will be one AC from BFRS and one from CFRS on duty at all times. </t>
  </si>
  <si>
    <t>Teaching Partnership: DfE funded two year contract to develop teaching partnerships with HEIs and other Local Authorities in improving the provision of social work education and the development of qualified social workers.  LCC are the lead partner working in collaboration with Blackpool Borough Council, Blackburn with Darwen Borough Council, Lancaster University and the University of Central Lancashire.  Informal partners also include Lancashire Constabulary, Mental Health Services and service users.
Step Up to Social Work : DfE funded programme to raise the calibre of entrants to the social work profession – 14 month fast track post graduate social work programme.  LCC are the lead partner working in collaboration with Blackpool Borough Council, Blackburn with Darwen Borough Council with the Post Graduate Diploma in Social Work delivered by Manchester Metropolitan University.</t>
  </si>
  <si>
    <t>The South East 7 is a partnership of upper tier local authorities in the South East that are committed to working together to influence government, raise the voice of the region and improve delivery of services. Until 2015, the partnership delivered its aims through formal collaborative workstreams on: special educational needs and disability, highways construction and maintenance, waste management, information technology, property asset management and procurement which delivered savings of up to £24m. Since autumn 2015, the partnership has changed its focus to developing collective messages and speaking with one voice on matters of shared interest/concern to influence policy development.</t>
  </si>
  <si>
    <t xml:space="preserve">Managing the on-street parking enforcement operation and the Traffic Regulation Order function on behalf of Essex County Council. The South Essex Parking partnership has turned a historical annual decficit in the region of £380,000 into an ongoing surplus position in the region of £350,000 to £420,000 per annum, enabling investment to implement new traffic manangement schemes and the maintenance of parking related signs and road markings; representing further savings for Essex County Council.     </t>
  </si>
  <si>
    <t>All District Council functions that are not subject to external contracts are shared between the two authorities. These include: Frontline: Community Safety, Housing, Benefits, Homelessness, Asylum, Immigration, Parks &amp; Open Spaces, Environmental Protection, Regulatory Services, Planning &amp; Building Control; Support Services: Shared Chief Executive, Leadership and Management Teams. Data Collection, Processing &amp; Freedom Of Information, Human Resources, ICT &amp; Digital Services, Legal Services, Finance &amp; Financial Services, Procurement, Property, Facilities and Utilities; Jointly awarded Contracts: Leisure Services Contract and Waste &amp; Recycling Contract. We have saved £6.1m per annum across the Councils by doing this (£3.9m for South Hams,  £2.2m for West Devon)</t>
  </si>
  <si>
    <t xml:space="preserve">Waste Services , including disposal, waste and recycling collection, and street cleansing.     </t>
  </si>
  <si>
    <t>The South West London Audit Partnership is a 5 Borough shared service which delivers the statutory internal audit service to each authority. It’s sharing of management overheads and larger pool of audit resource provides for a more resilient and cost efficient service with a greater breadth of skills and experience and ability to share knowledge and best practice across the partnership to add value in improving the way in which the partners work.</t>
  </si>
  <si>
    <t>STAR Procurement is the collaborative procurement service for Rochdale, Stockport, Tameside and Trafford Councils.  We support our four Councils and wider partners in the delivery of an excellent procurement service at the heart of the Greater Manchester devolution agenda. We sit strategically alongside our partners and support the delivery and improvement in public service reform and growth. We ensure that we deliver best practice procurement that provides added “procurement worth”.</t>
  </si>
  <si>
    <t>The shared service delivers IT, Print and Design services to both Councils. There is a collaborative and standardising ethos that drives better value and improved outcomes.</t>
  </si>
  <si>
    <t xml:space="preserve">The mainstay of the partnership is the shared Surrey Learn training programme. All partners pay an annual contribution towards the cost of an administrator who co-ordinates and runs the programme across Surrey. It is not known what the annual savings are to individual partners but the cost of training (per person per course) is much lower and the programme offered is varied and staff receive training when they need it. Additional benefits in management development training are seen where  experiences in different authorities are shared and also results in closer working relationships across authorities. In addition the Partnership also contribute to a training project manager position that has enabled us to move forward on a number of shared projects (shared -learning system, development of e-learning products, SLP website, coaching/mentoring programmes/ trainees and apprenticeships. It is not known what the annual savings are to individual partners but the cost of training (per person per course) is much lower and the programme offered is varied and staff receive training when they need it.     </t>
  </si>
  <si>
    <t>Care Together is an integrated system of health and social care, aiming to improve healthy life expectancy, reduce inequalities, reduce demand and improve financial sustainability. Care Together encompasses a wide range of areas and work streams. Examples of related savings are included within projects listed for Digital Health and Tameside and Glossop Strategic Commission. This would prove more difficult and time consuming to quantify for the Care Together Programme as a whole and the partnership is confident of the significant savings achieved year-on-year as a result of the integrated model.</t>
  </si>
  <si>
    <t xml:space="preserve">Humberside Fire and Rescue Service are working with the Clinical Commissioning Group and Hull City Council to provide an Integrated Care Centre (ICC) in Hull. The ICC is providing tailored care for the vulnerable elderly to combat unnecessary hospital admissions. The project will improve health by helping different public services, including health services, the council and emergency services to work closely together.  The £9m ICC opened in June 2018 on the site of the former David Lister School in East Hull. It is primarily treating elderly patients who have been identified by their GP as being at risk of hospital admission.    The centre is open     7 days a week and patients are assessed, have a comprehensive integrated care plan formed and a care coordinator appointed on the same day. Physio and occupational therapists, voluntary services and third sector organisations, diabetic services and other specialist services are all based in one place to enable easy and coordinated access.     </t>
  </si>
  <si>
    <t>The LINK is a consortium for the joint procurement and operation of best value ICT services. It encourages the participation of all public services organisations in Sussex and the immediate proximity. Governed by its stakeholders and managed on their behalf by a Consortium Client team, the Link delivers cost savings through aggregation, sharing costs and driving better collaboration. Through its procured suppliers, the Link portfolio currently includes WAN, LAN, WiFi and other network services, and Telephony, Contact Centre and Unified Communications services.</t>
  </si>
  <si>
    <t xml:space="preserve">Shared GIS Service that has now been Operational for 3 years.  </t>
  </si>
  <si>
    <t xml:space="preserve">DWP co-location into civic centre; expected savings per year £450,000. </t>
  </si>
  <si>
    <t>Cornwall’s ground breaking Tri-Service Safety Officer (TSSO) project, represents genuine innovation and the closer working relationship that continues to develop between Fire, Police and Ambulance. 
This initiative, which predated the move of Fire and Rescue Service from the Department for Communities and Local Government to the Home Office, will support the drive for more collaborative working with other emergency services and community partners, for improved people and place outcomes.</t>
  </si>
  <si>
    <t>A limited company set up to share expertise and reduce costs of providing the named services across the 4 small District Councils.</t>
  </si>
  <si>
    <t>Working with the University of Hull to look at Incident Command training as it is critical that we follow the correct procedures. Virtual reality (VR) training has been shown to be effective in reducing error rates and improving the chances of successful outcomes in fields as diverse as surgery and aviation. The Service has adopted this approach and is developing the use of a virtual reality incident command product, which immerses candidates within a scenario. Virtual reality based training techniques have been shown to be a viable alternative to other types of training, supplementing and even replacing real life experiences with their virtual equivalents.   The University of Hull Computer Science Department has developed an incident command software, for the Service, whereby the candidate has the choice of: immersion in virtual reality fire scenes, using a virtual reality head mounted display (currently an Oculus Rift or HTC VIVE) to immerse themselves in the scenario or a large screen display.</t>
  </si>
  <si>
    <t xml:space="preserve">Forest Heath District Council and St Edmundsbury Borough Council had a full shared service partnership which saved £4m year on year. </t>
  </si>
  <si>
    <t xml:space="preserve">Bringing public sector organisations together to support the best use of land and property including unlocking surplus public land for housing, raising capital receipts, cutting running costs and creating jobs. </t>
  </si>
  <si>
    <t>West Yorkshire Fire and Rescue Service and West Yorkshire Police have entered into a collaborative co-locating scheme that is currently in-place at Pontefract, Castleford , Killingbeck and Slaithwaite Fire Stations. All the Stations have Fire and Rescue staff and resources and Neighbourhood Policing Teams based with these buildings. This scheme is seeing further development in closer working and operability (Joint Emergency Services Interoperability Programme - JESIP) as well as closer working on Community Engagement within these areas.</t>
  </si>
  <si>
    <t xml:space="preserve">West Yorkshire region has committed to bringing all Emergency Service Trust together within a formal Tri Service Collaboration Board (TCB) governance and framework to progress and drive collaboration. The programme will be initially looking at reviewing support functions within each organisation and in-turn what scope there is to collaborate and enhance all organisations service delivery efficiency and effectiveness. The immediate aspiration of the programme is to establish robust business cases through the delivery of proven models. This has led to the formulation of a dedicated Collaboration Team with representation from all organisations involved. The role of the team is to progress areas that will drive closer working and collaboration. This work will be regulated and collated through a joint project based programme reporting directly through the TCB which consist of executive representatives from each organisation.     </t>
  </si>
  <si>
    <t xml:space="preserve">Joint property company between county council, district councils, police and fire. Benefits forecast include reduced operating costs, procurement savings and reduced estate size and cost.      </t>
  </si>
  <si>
    <t xml:space="preserve">An in house legal service provider within the local authorities. Delivering legal services directly to the authorities, its members and officers. We also procure external legal support where appropriate. Providing advice on governance and decision making to all areas of the authorities and some related organizations e.g. schools. The range of work covered includes: child care, adult social care, elections, major schemes, regeneration projects, licensing, prosecutions, personal injury claims, employment matters, education, housing, environmental health, contracts, property, highways, planning, corporate manslaughter etc. Savings of £1m in total are expected through legal services across the authorities.     </t>
  </si>
  <si>
    <t xml:space="preserve">All parties have agreed to investigate the potential for efficiencies and added value for money in pensions administration     </t>
  </si>
  <si>
    <t>Anglia Revenues Partnership is the shared revenues and benefits section of five district councils across Norfolk, Suffolk and Cambridgeshire. It provides the core council tax, benefits and non-domestic rates services, along with recovery, fraud and enforcement activities. It generates income for the partners through the commercial provision of enforcement and senior management services to other districts.</t>
  </si>
  <si>
    <t>Breckland Council, East Cambridgeshire District Council, East Suffolk Council, Fenland District Council, West Suffolk Council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</si>
</sst>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quot;£&quot;#,##0"/>
  </numFmts>
  <fonts count="28" x14ac:knownFonts="1">
    <font>
      <sz val="11"/>
      <color theme="1"/>
      <name val="Arial"/>
      <family val="2"/>
    </font>
    <font>
      <sz val="11"/>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u/>
      <sz val="11"/>
      <color theme="1"/>
      <name val="Arial"/>
      <family val="2"/>
    </font>
    <font>
      <sz val="11"/>
      <color rgb="FF000000"/>
      <name val="Arial"/>
      <family val="2"/>
    </font>
    <font>
      <b/>
      <sz val="14"/>
      <color theme="1"/>
      <name val="Arial"/>
      <family val="2"/>
    </font>
    <font>
      <sz val="18"/>
      <color rgb="FFFF0000"/>
      <name val="Arial"/>
      <family val="2"/>
    </font>
    <font>
      <sz val="12"/>
      <color theme="1"/>
      <name val="Arial"/>
      <family val="2"/>
    </font>
    <font>
      <sz val="12"/>
      <name val="Arial"/>
      <family val="2"/>
    </font>
    <font>
      <b/>
      <sz val="12"/>
      <color theme="1"/>
      <name val="Arial"/>
      <family val="2"/>
    </font>
    <font>
      <b/>
      <sz val="20"/>
      <name val="Arial"/>
      <family val="2"/>
    </font>
    <font>
      <b/>
      <sz val="20"/>
      <color theme="1"/>
      <name val="Arial"/>
      <family val="2"/>
    </font>
    <font>
      <sz val="20"/>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79998168889431442"/>
        <bgColor indexed="64"/>
      </patternFill>
    </fill>
    <fill>
      <patternFill patternType="solid">
        <fgColor rgb="FF00FFFF"/>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0">
    <xf numFmtId="0" fontId="0" fillId="0" borderId="0" xfId="0"/>
    <xf numFmtId="164" fontId="0" fillId="0" borderId="0" xfId="0" applyNumberFormat="1"/>
    <xf numFmtId="0" fontId="0" fillId="0" borderId="10" xfId="0" applyBorder="1"/>
    <xf numFmtId="164" fontId="0" fillId="0" borderId="10" xfId="0" applyNumberFormat="1" applyBorder="1"/>
    <xf numFmtId="0" fontId="16" fillId="0" borderId="10" xfId="0" applyFont="1" applyBorder="1"/>
    <xf numFmtId="0" fontId="0" fillId="0" borderId="0" xfId="0" applyBorder="1"/>
    <xf numFmtId="0" fontId="16" fillId="0" borderId="0" xfId="0" applyFont="1" applyFill="1"/>
    <xf numFmtId="0" fontId="16" fillId="0" borderId="0" xfId="0" applyFont="1" applyFill="1" applyAlignment="1">
      <alignment vertical="top"/>
    </xf>
    <xf numFmtId="0" fontId="0" fillId="0" borderId="0" xfId="0" applyFill="1"/>
    <xf numFmtId="0" fontId="0" fillId="0" borderId="0" xfId="0" applyFont="1" applyFill="1"/>
    <xf numFmtId="0" fontId="19" fillId="0" borderId="0" xfId="0" applyFont="1" applyFill="1"/>
    <xf numFmtId="0" fontId="0" fillId="0" borderId="0" xfId="0" applyFont="1" applyFill="1" applyAlignment="1"/>
    <xf numFmtId="0" fontId="0" fillId="0" borderId="0" xfId="0" applyFont="1" applyFill="1" applyAlignment="1">
      <alignment horizontal="left"/>
    </xf>
    <xf numFmtId="0" fontId="18" fillId="0" borderId="0" xfId="0" applyFont="1" applyFill="1"/>
    <xf numFmtId="0" fontId="0" fillId="0" borderId="0" xfId="0" applyFont="1" applyFill="1" applyBorder="1"/>
    <xf numFmtId="164" fontId="0" fillId="0" borderId="0" xfId="0" applyNumberFormat="1" applyFont="1" applyFill="1" applyAlignment="1">
      <alignment horizontal="left"/>
    </xf>
    <xf numFmtId="0" fontId="0" fillId="0" borderId="0" xfId="0" applyFont="1" applyFill="1" applyBorder="1" applyAlignment="1">
      <alignment horizontal="left"/>
    </xf>
    <xf numFmtId="0" fontId="0" fillId="0" borderId="0" xfId="0" applyFont="1" applyFill="1" applyAlignment="1">
      <alignment vertical="center"/>
    </xf>
    <xf numFmtId="164" fontId="0" fillId="0" borderId="0" xfId="0" applyNumberFormat="1" applyFill="1"/>
    <xf numFmtId="0" fontId="16" fillId="0" borderId="10" xfId="0" applyFont="1" applyFill="1" applyBorder="1"/>
    <xf numFmtId="0" fontId="0" fillId="0" borderId="10" xfId="0" applyFill="1" applyBorder="1"/>
    <xf numFmtId="0" fontId="0" fillId="0" borderId="0" xfId="0" applyAlignment="1">
      <alignment vertical="center"/>
    </xf>
    <xf numFmtId="0" fontId="0" fillId="0" borderId="0" xfId="0" applyFill="1" applyBorder="1"/>
    <xf numFmtId="164" fontId="0" fillId="0" borderId="0" xfId="0" applyNumberFormat="1" applyBorder="1"/>
    <xf numFmtId="0" fontId="16" fillId="0" borderId="0" xfId="0" applyFont="1"/>
    <xf numFmtId="8" fontId="0" fillId="0" borderId="0" xfId="0" applyNumberFormat="1" applyFill="1"/>
    <xf numFmtId="0" fontId="0" fillId="0" borderId="0" xfId="0" applyAlignment="1">
      <alignment horizontal="left"/>
    </xf>
    <xf numFmtId="164" fontId="0" fillId="0" borderId="0" xfId="0" applyNumberFormat="1" applyAlignment="1">
      <alignment horizontal="left"/>
    </xf>
    <xf numFmtId="164" fontId="20" fillId="0" borderId="0" xfId="0" applyNumberFormat="1" applyFont="1" applyAlignment="1">
      <alignment horizontal="left"/>
    </xf>
    <xf numFmtId="0" fontId="21" fillId="0" borderId="0" xfId="0" applyFont="1" applyAlignment="1">
      <alignment horizontal="left"/>
    </xf>
    <xf numFmtId="0" fontId="20" fillId="0" borderId="0" xfId="0" applyFont="1" applyAlignment="1">
      <alignment horizontal="left"/>
    </xf>
    <xf numFmtId="0" fontId="22" fillId="34" borderId="0" xfId="0" applyFont="1" applyFill="1" applyAlignment="1">
      <alignment horizontal="left"/>
    </xf>
    <xf numFmtId="0" fontId="22" fillId="0" borderId="0" xfId="0" applyFont="1" applyFill="1" applyAlignment="1">
      <alignment horizontal="left"/>
    </xf>
    <xf numFmtId="0" fontId="23" fillId="34" borderId="0" xfId="0" applyFont="1" applyFill="1" applyAlignment="1">
      <alignment horizontal="left"/>
    </xf>
    <xf numFmtId="0" fontId="22" fillId="33" borderId="0" xfId="0" applyFont="1" applyFill="1" applyAlignment="1">
      <alignment horizontal="left"/>
    </xf>
    <xf numFmtId="0" fontId="22" fillId="35" borderId="0" xfId="0" applyFont="1" applyFill="1" applyAlignment="1">
      <alignment horizontal="left"/>
    </xf>
    <xf numFmtId="0" fontId="23" fillId="0" borderId="0" xfId="0" applyFont="1" applyFill="1" applyAlignment="1">
      <alignment horizontal="left"/>
    </xf>
    <xf numFmtId="0" fontId="23" fillId="35" borderId="0" xfId="0" applyFont="1" applyFill="1" applyAlignment="1">
      <alignment horizontal="left"/>
    </xf>
    <xf numFmtId="0" fontId="24" fillId="0" borderId="0" xfId="0" applyFont="1" applyAlignment="1">
      <alignment horizontal="left"/>
    </xf>
    <xf numFmtId="0" fontId="16" fillId="0" borderId="0" xfId="0" applyFont="1" applyBorder="1"/>
    <xf numFmtId="0" fontId="16" fillId="0" borderId="11" xfId="0" applyFont="1" applyBorder="1"/>
    <xf numFmtId="0" fontId="16" fillId="0" borderId="12" xfId="0" applyFont="1" applyBorder="1"/>
    <xf numFmtId="0" fontId="16" fillId="0" borderId="13" xfId="0" applyFont="1" applyBorder="1"/>
    <xf numFmtId="0" fontId="0" fillId="0" borderId="14" xfId="0" applyBorder="1"/>
    <xf numFmtId="164" fontId="0" fillId="0" borderId="15" xfId="0" applyNumberFormat="1" applyBorder="1"/>
    <xf numFmtId="0" fontId="0" fillId="0" borderId="16" xfId="0" applyBorder="1"/>
    <xf numFmtId="164" fontId="0" fillId="0" borderId="17" xfId="0" applyNumberFormat="1" applyBorder="1"/>
    <xf numFmtId="0" fontId="0" fillId="0" borderId="18" xfId="0" applyBorder="1"/>
    <xf numFmtId="0" fontId="0" fillId="0" borderId="19" xfId="0" applyBorder="1"/>
    <xf numFmtId="164" fontId="0" fillId="0" borderId="19" xfId="0" applyNumberFormat="1" applyBorder="1"/>
    <xf numFmtId="164" fontId="0" fillId="0" borderId="20" xfId="0" applyNumberFormat="1" applyBorder="1"/>
    <xf numFmtId="0" fontId="16" fillId="0" borderId="11" xfId="0" applyFont="1" applyFill="1" applyBorder="1"/>
    <xf numFmtId="0" fontId="0" fillId="0" borderId="16" xfId="0" applyFill="1" applyBorder="1"/>
    <xf numFmtId="0" fontId="0" fillId="0" borderId="17" xfId="0" applyBorder="1"/>
    <xf numFmtId="0" fontId="0" fillId="0" borderId="18" xfId="0" applyFill="1" applyBorder="1"/>
    <xf numFmtId="0" fontId="0" fillId="0" borderId="0" xfId="0" applyFont="1" applyAlignment="1">
      <alignment horizontal="left"/>
    </xf>
    <xf numFmtId="0" fontId="25" fillId="0" borderId="0" xfId="0" applyFont="1" applyAlignment="1">
      <alignment horizontal="left"/>
    </xf>
    <xf numFmtId="164" fontId="26" fillId="0" borderId="0" xfId="0" applyNumberFormat="1" applyFont="1" applyAlignment="1">
      <alignment horizontal="left"/>
    </xf>
    <xf numFmtId="0" fontId="26" fillId="0" borderId="0" xfId="0" applyFont="1" applyAlignment="1">
      <alignment horizontal="left"/>
    </xf>
    <xf numFmtId="0" fontId="27" fillId="0" borderId="0" xfId="0" applyFont="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haron.Hammond@pspsl.co.uk" TargetMode="External"/><Relationship Id="rId2" Type="http://schemas.openxmlformats.org/officeDocument/2006/relationships/hyperlink" Target="mailto:colin.whitehouse@sulion.co.uk" TargetMode="External"/><Relationship Id="rId1" Type="http://schemas.openxmlformats.org/officeDocument/2006/relationships/hyperlink" Target="mailto:nick.james@hertfordshire.gov.uk"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mailto:nick.james@hertfordshire.gov.uk"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mailto:Sharon.Hammond@pspsl.co.uk" TargetMode="External"/><Relationship Id="rId2" Type="http://schemas.openxmlformats.org/officeDocument/2006/relationships/hyperlink" Target="mailto:colin.whitehouse@sulion.co.uk" TargetMode="External"/><Relationship Id="rId1" Type="http://schemas.openxmlformats.org/officeDocument/2006/relationships/hyperlink" Target="mailto:nick.james@hertfordshire.gov.uk"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hyperlink" Target="mailto:colin.whitehouse@sulion.co.uk"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hyperlink" Target="mailto:colin.whitehouse@sulion.co.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mailto:Sharon.Hammond@pspsl.co.u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7"/>
  <sheetViews>
    <sheetView workbookViewId="0">
      <selection activeCell="A8" sqref="A8"/>
    </sheetView>
  </sheetViews>
  <sheetFormatPr defaultColWidth="29.625" defaultRowHeight="14.25" x14ac:dyDescent="0.2"/>
  <cols>
    <col min="1" max="4" width="29.625" style="26" customWidth="1"/>
    <col min="5" max="6" width="29.625" style="27" customWidth="1"/>
    <col min="7" max="14" width="29.625" style="26" customWidth="1"/>
    <col min="15" max="15" width="12.25" style="26" hidden="1" customWidth="1"/>
    <col min="16" max="16" width="29.625" style="26" customWidth="1"/>
    <col min="17" max="16384" width="29.625" style="26"/>
  </cols>
  <sheetData>
    <row r="1" spans="1:15" s="30" customFormat="1" ht="54" customHeight="1" x14ac:dyDescent="0.25">
      <c r="A1" s="30" t="s">
        <v>388</v>
      </c>
      <c r="B1" s="30" t="s">
        <v>389</v>
      </c>
      <c r="C1" s="30" t="s">
        <v>390</v>
      </c>
      <c r="D1" s="30" t="s">
        <v>391</v>
      </c>
      <c r="E1" s="28" t="s">
        <v>392</v>
      </c>
      <c r="F1" s="28" t="s">
        <v>1826</v>
      </c>
      <c r="G1" s="30" t="s">
        <v>393</v>
      </c>
      <c r="H1" s="30" t="s">
        <v>394</v>
      </c>
      <c r="I1" s="30" t="s">
        <v>395</v>
      </c>
      <c r="J1" s="30" t="s">
        <v>396</v>
      </c>
      <c r="K1" s="30" t="s">
        <v>397</v>
      </c>
      <c r="L1" s="30" t="s">
        <v>4</v>
      </c>
      <c r="M1" s="30" t="s">
        <v>3</v>
      </c>
      <c r="N1" s="30" t="s">
        <v>2020</v>
      </c>
      <c r="O1" s="30" t="s">
        <v>1130</v>
      </c>
    </row>
    <row r="2" spans="1:15" ht="14.25" customHeight="1" x14ac:dyDescent="0.2">
      <c r="A2" s="26" t="s">
        <v>1578</v>
      </c>
      <c r="B2" s="26" t="s">
        <v>789</v>
      </c>
      <c r="C2" s="26" t="s">
        <v>789</v>
      </c>
      <c r="D2" s="26" t="s">
        <v>14</v>
      </c>
      <c r="E2" s="27" t="s">
        <v>799</v>
      </c>
      <c r="F2" s="27" t="s">
        <v>1827</v>
      </c>
      <c r="G2" s="26" t="s">
        <v>898</v>
      </c>
      <c r="H2" s="26" t="s">
        <v>86</v>
      </c>
      <c r="I2" s="26">
        <v>2015</v>
      </c>
      <c r="J2" s="26" t="s">
        <v>17</v>
      </c>
      <c r="K2" s="26" t="s">
        <v>1136</v>
      </c>
      <c r="L2" s="26" t="s">
        <v>7</v>
      </c>
      <c r="M2" s="26" t="s">
        <v>412</v>
      </c>
      <c r="N2" s="26" t="s">
        <v>2021</v>
      </c>
      <c r="O2" s="26">
        <v>1</v>
      </c>
    </row>
    <row r="3" spans="1:15" ht="14.25" customHeight="1" x14ac:dyDescent="0.2">
      <c r="A3" s="26" t="s">
        <v>1579</v>
      </c>
      <c r="B3" s="26" t="s">
        <v>416</v>
      </c>
      <c r="C3" s="26" t="s">
        <v>416</v>
      </c>
      <c r="D3" s="26" t="s">
        <v>14</v>
      </c>
      <c r="E3" s="27" t="s">
        <v>807</v>
      </c>
      <c r="F3" s="27" t="s">
        <v>1827</v>
      </c>
      <c r="G3" s="26" t="s">
        <v>1536</v>
      </c>
      <c r="H3" s="26" t="s">
        <v>86</v>
      </c>
      <c r="I3" s="26">
        <v>2017</v>
      </c>
      <c r="J3" s="26" t="s">
        <v>45</v>
      </c>
      <c r="K3" s="26" t="s">
        <v>1829</v>
      </c>
      <c r="L3" s="26" t="s">
        <v>41</v>
      </c>
      <c r="M3" s="26" t="s">
        <v>415</v>
      </c>
      <c r="N3" s="26" t="s">
        <v>2022</v>
      </c>
      <c r="O3" s="26">
        <v>2</v>
      </c>
    </row>
    <row r="4" spans="1:15" ht="14.25" customHeight="1" x14ac:dyDescent="0.2">
      <c r="A4" s="26" t="s">
        <v>1580</v>
      </c>
      <c r="B4" s="26" t="s">
        <v>1132</v>
      </c>
      <c r="C4" s="26" t="s">
        <v>473</v>
      </c>
      <c r="D4" s="26" t="s">
        <v>1817</v>
      </c>
      <c r="E4" s="27">
        <v>31007000</v>
      </c>
      <c r="F4" s="27">
        <v>7642000</v>
      </c>
      <c r="G4" s="26" t="s">
        <v>519</v>
      </c>
      <c r="H4" s="26" t="s">
        <v>105</v>
      </c>
      <c r="I4" s="26">
        <v>2017</v>
      </c>
      <c r="J4" s="26" t="s">
        <v>330</v>
      </c>
      <c r="K4" s="26" t="s">
        <v>1830</v>
      </c>
      <c r="L4" s="26" t="s">
        <v>63</v>
      </c>
      <c r="M4" s="26" t="s">
        <v>402</v>
      </c>
      <c r="N4" s="26" t="s">
        <v>2023</v>
      </c>
      <c r="O4" s="26">
        <v>3</v>
      </c>
    </row>
    <row r="5" spans="1:15" ht="14.25" customHeight="1" x14ac:dyDescent="0.2">
      <c r="A5" s="26" t="s">
        <v>1454</v>
      </c>
      <c r="B5" s="26" t="s">
        <v>678</v>
      </c>
      <c r="C5" s="26" t="s">
        <v>678</v>
      </c>
      <c r="D5" s="26" t="s">
        <v>1384</v>
      </c>
      <c r="E5" s="27">
        <v>3280721</v>
      </c>
      <c r="F5" s="27" t="s">
        <v>400</v>
      </c>
      <c r="G5" s="26" t="s">
        <v>548</v>
      </c>
      <c r="H5" s="26" t="s">
        <v>105</v>
      </c>
      <c r="I5" s="26">
        <v>2016</v>
      </c>
      <c r="J5" s="26" t="s">
        <v>436</v>
      </c>
      <c r="K5" s="26" t="s">
        <v>1455</v>
      </c>
      <c r="L5" s="26" t="s">
        <v>582</v>
      </c>
      <c r="M5" s="26" t="s">
        <v>6</v>
      </c>
      <c r="N5" s="26" t="s">
        <v>2024</v>
      </c>
      <c r="O5" s="26">
        <v>4</v>
      </c>
    </row>
    <row r="6" spans="1:15" ht="14.25" customHeight="1" x14ac:dyDescent="0.2">
      <c r="A6" s="26" t="s">
        <v>73</v>
      </c>
      <c r="B6" s="26" t="s">
        <v>731</v>
      </c>
      <c r="C6" s="26" t="s">
        <v>731</v>
      </c>
      <c r="D6" s="26" t="s">
        <v>67</v>
      </c>
      <c r="E6" s="27">
        <v>3500000</v>
      </c>
      <c r="F6" s="27" t="s">
        <v>5</v>
      </c>
      <c r="G6" s="26" t="s">
        <v>1535</v>
      </c>
      <c r="H6" s="26" t="s">
        <v>1818</v>
      </c>
      <c r="I6" s="26">
        <v>2019</v>
      </c>
      <c r="J6" s="26" t="s">
        <v>12</v>
      </c>
      <c r="K6" s="26" t="s">
        <v>1831</v>
      </c>
      <c r="L6" s="26" t="s">
        <v>7</v>
      </c>
      <c r="M6" s="26" t="s">
        <v>402</v>
      </c>
      <c r="N6" s="26" t="s">
        <v>2025</v>
      </c>
      <c r="O6" s="26">
        <v>5</v>
      </c>
    </row>
    <row r="7" spans="1:15" ht="14.25" customHeight="1" x14ac:dyDescent="0.2">
      <c r="A7" s="26" t="s">
        <v>1075</v>
      </c>
      <c r="B7" s="26" t="s">
        <v>1067</v>
      </c>
      <c r="C7" s="26" t="s">
        <v>186</v>
      </c>
      <c r="D7" s="26" t="s">
        <v>36</v>
      </c>
      <c r="E7" s="27" t="s">
        <v>410</v>
      </c>
      <c r="F7" s="27" t="s">
        <v>410</v>
      </c>
      <c r="G7" s="26" t="s">
        <v>1255</v>
      </c>
      <c r="H7" s="26" t="s">
        <v>105</v>
      </c>
      <c r="I7" s="26">
        <v>2015</v>
      </c>
      <c r="J7" s="26" t="s">
        <v>1061</v>
      </c>
      <c r="K7" s="26" t="s">
        <v>1832</v>
      </c>
      <c r="L7" s="26" t="s">
        <v>444</v>
      </c>
      <c r="M7" s="26" t="s">
        <v>482</v>
      </c>
      <c r="N7" s="26" t="s">
        <v>2026</v>
      </c>
      <c r="O7" s="26">
        <v>6</v>
      </c>
    </row>
    <row r="8" spans="1:15" ht="14.25" customHeight="1" x14ac:dyDescent="0.2">
      <c r="A8" s="26" t="s">
        <v>1581</v>
      </c>
      <c r="B8" s="26" t="s">
        <v>465</v>
      </c>
      <c r="C8" s="26" t="s">
        <v>465</v>
      </c>
      <c r="D8" s="26" t="s">
        <v>9</v>
      </c>
      <c r="E8" s="27" t="s">
        <v>400</v>
      </c>
      <c r="F8" s="27" t="s">
        <v>1827</v>
      </c>
      <c r="G8" s="26" t="s">
        <v>1225</v>
      </c>
      <c r="H8" s="26" t="s">
        <v>105</v>
      </c>
      <c r="I8" s="26">
        <v>2010</v>
      </c>
      <c r="J8" s="26" t="s">
        <v>436</v>
      </c>
      <c r="K8" s="26" t="s">
        <v>1833</v>
      </c>
      <c r="L8" s="26" t="s">
        <v>10</v>
      </c>
      <c r="M8" s="26" t="s">
        <v>412</v>
      </c>
      <c r="N8" s="26" t="s">
        <v>2027</v>
      </c>
      <c r="O8" s="26">
        <v>7</v>
      </c>
    </row>
    <row r="9" spans="1:15" ht="14.25" customHeight="1" x14ac:dyDescent="0.2">
      <c r="A9" s="26" t="s">
        <v>1085</v>
      </c>
      <c r="B9" s="26" t="s">
        <v>500</v>
      </c>
      <c r="C9" s="26" t="s">
        <v>500</v>
      </c>
      <c r="D9" s="26" t="s">
        <v>29</v>
      </c>
      <c r="E9" s="27" t="s">
        <v>400</v>
      </c>
      <c r="F9" s="27" t="s">
        <v>1827</v>
      </c>
      <c r="G9" s="26" t="s">
        <v>499</v>
      </c>
      <c r="H9" s="26" t="s">
        <v>105</v>
      </c>
      <c r="I9" s="26">
        <v>2014</v>
      </c>
      <c r="J9" s="26" t="s">
        <v>26</v>
      </c>
      <c r="K9" s="26" t="s">
        <v>1833</v>
      </c>
      <c r="L9" s="26" t="s">
        <v>10</v>
      </c>
      <c r="M9" s="26" t="s">
        <v>412</v>
      </c>
      <c r="N9" s="26" t="s">
        <v>2028</v>
      </c>
      <c r="O9" s="26">
        <v>8</v>
      </c>
    </row>
    <row r="10" spans="1:15" ht="14.25" customHeight="1" x14ac:dyDescent="0.2">
      <c r="A10" s="26" t="s">
        <v>1053</v>
      </c>
      <c r="B10" s="26" t="s">
        <v>547</v>
      </c>
      <c r="C10" s="26" t="s">
        <v>547</v>
      </c>
      <c r="D10" s="26" t="s">
        <v>14</v>
      </c>
      <c r="E10" s="27" t="s">
        <v>799</v>
      </c>
      <c r="F10" s="27" t="s">
        <v>400</v>
      </c>
      <c r="G10" s="26" t="s">
        <v>1456</v>
      </c>
      <c r="H10" s="26" t="s">
        <v>105</v>
      </c>
      <c r="I10" s="26">
        <v>2015</v>
      </c>
      <c r="J10" s="26" t="s">
        <v>17</v>
      </c>
      <c r="K10" s="26" t="s">
        <v>1143</v>
      </c>
      <c r="L10" s="26" t="s">
        <v>55</v>
      </c>
      <c r="M10" s="26" t="s">
        <v>412</v>
      </c>
      <c r="N10" s="26" t="s">
        <v>2029</v>
      </c>
      <c r="O10" s="26">
        <v>9</v>
      </c>
    </row>
    <row r="11" spans="1:15" ht="14.25" customHeight="1" x14ac:dyDescent="0.2">
      <c r="A11" s="26" t="s">
        <v>11</v>
      </c>
      <c r="B11" s="26" t="s">
        <v>1792</v>
      </c>
      <c r="C11" s="26" t="s">
        <v>1792</v>
      </c>
      <c r="D11" s="26" t="s">
        <v>9</v>
      </c>
      <c r="E11" s="27" t="s">
        <v>799</v>
      </c>
      <c r="F11" s="27" t="s">
        <v>799</v>
      </c>
      <c r="G11" s="26" t="s">
        <v>978</v>
      </c>
      <c r="H11" s="26" t="s">
        <v>105</v>
      </c>
      <c r="I11" s="26">
        <v>2008</v>
      </c>
      <c r="J11" s="26" t="s">
        <v>12</v>
      </c>
      <c r="K11" s="26" t="s">
        <v>1834</v>
      </c>
      <c r="L11" s="26" t="s">
        <v>582</v>
      </c>
      <c r="M11" s="26" t="s">
        <v>6</v>
      </c>
      <c r="N11" s="26" t="s">
        <v>2030</v>
      </c>
      <c r="O11" s="26">
        <v>10</v>
      </c>
    </row>
    <row r="12" spans="1:15" ht="14.25" customHeight="1" x14ac:dyDescent="0.2">
      <c r="A12" s="26" t="s">
        <v>1582</v>
      </c>
      <c r="B12" s="26" t="s">
        <v>703</v>
      </c>
      <c r="C12" s="26" t="s">
        <v>703</v>
      </c>
      <c r="D12" s="26" t="s">
        <v>48</v>
      </c>
      <c r="E12" s="27">
        <v>8000000</v>
      </c>
      <c r="F12" s="27" t="s">
        <v>1827</v>
      </c>
      <c r="G12" s="26" t="s">
        <v>975</v>
      </c>
      <c r="H12" s="26" t="s">
        <v>105</v>
      </c>
      <c r="I12" s="26">
        <v>2007</v>
      </c>
      <c r="J12" s="26" t="s">
        <v>436</v>
      </c>
      <c r="K12" s="26" t="s">
        <v>766</v>
      </c>
      <c r="L12" s="26" t="s">
        <v>7</v>
      </c>
      <c r="M12" s="26" t="s">
        <v>402</v>
      </c>
      <c r="N12" s="26" t="s">
        <v>2031</v>
      </c>
      <c r="O12" s="26">
        <v>11</v>
      </c>
    </row>
    <row r="13" spans="1:15" ht="14.25" customHeight="1" x14ac:dyDescent="0.2">
      <c r="A13" s="26" t="s">
        <v>1215</v>
      </c>
      <c r="B13" s="26" t="s">
        <v>1150</v>
      </c>
      <c r="C13" s="26" t="s">
        <v>1150</v>
      </c>
      <c r="D13" s="26" t="s">
        <v>30</v>
      </c>
      <c r="E13" s="27" t="s">
        <v>799</v>
      </c>
      <c r="F13" s="27" t="s">
        <v>410</v>
      </c>
      <c r="G13" s="26" t="s">
        <v>1445</v>
      </c>
      <c r="H13" s="26" t="s">
        <v>105</v>
      </c>
      <c r="I13" s="26">
        <v>2011</v>
      </c>
      <c r="J13" s="26" t="s">
        <v>1189</v>
      </c>
      <c r="K13" s="26" t="s">
        <v>1835</v>
      </c>
      <c r="L13" s="26" t="s">
        <v>10</v>
      </c>
      <c r="M13" s="26" t="s">
        <v>482</v>
      </c>
      <c r="N13" s="26" t="s">
        <v>2032</v>
      </c>
      <c r="O13" s="26">
        <v>12</v>
      </c>
    </row>
    <row r="14" spans="1:15" ht="14.25" customHeight="1" x14ac:dyDescent="0.2">
      <c r="A14" s="26" t="s">
        <v>1213</v>
      </c>
      <c r="B14" s="26" t="s">
        <v>1150</v>
      </c>
      <c r="C14" s="26" t="s">
        <v>1150</v>
      </c>
      <c r="D14" s="26" t="s">
        <v>30</v>
      </c>
      <c r="E14" s="27" t="s">
        <v>799</v>
      </c>
      <c r="F14" s="27" t="s">
        <v>799</v>
      </c>
      <c r="G14" s="26" t="s">
        <v>1530</v>
      </c>
      <c r="H14" s="26" t="s">
        <v>105</v>
      </c>
      <c r="I14" s="26" t="s">
        <v>400</v>
      </c>
      <c r="J14" s="26" t="s">
        <v>1172</v>
      </c>
      <c r="K14" s="26" t="s">
        <v>1177</v>
      </c>
      <c r="L14" s="26" t="s">
        <v>10</v>
      </c>
      <c r="M14" s="26" t="s">
        <v>482</v>
      </c>
      <c r="N14" s="26" t="s">
        <v>2033</v>
      </c>
      <c r="O14" s="26">
        <v>13</v>
      </c>
    </row>
    <row r="15" spans="1:15" ht="14.25" customHeight="1" x14ac:dyDescent="0.2">
      <c r="A15" s="26" t="s">
        <v>1513</v>
      </c>
      <c r="B15" s="26" t="s">
        <v>1067</v>
      </c>
      <c r="C15" s="26" t="s">
        <v>186</v>
      </c>
      <c r="D15" s="26" t="s">
        <v>72</v>
      </c>
      <c r="E15" s="27" t="s">
        <v>799</v>
      </c>
      <c r="F15" s="27" t="s">
        <v>799</v>
      </c>
      <c r="G15" s="26" t="s">
        <v>1295</v>
      </c>
      <c r="H15" s="26" t="s">
        <v>86</v>
      </c>
      <c r="I15" s="26">
        <v>2016</v>
      </c>
      <c r="J15" s="26" t="s">
        <v>17</v>
      </c>
      <c r="K15" s="26" t="s">
        <v>1832</v>
      </c>
      <c r="L15" s="26" t="s">
        <v>444</v>
      </c>
      <c r="M15" s="26" t="s">
        <v>482</v>
      </c>
      <c r="N15" s="26" t="s">
        <v>2034</v>
      </c>
      <c r="O15" s="26">
        <v>14</v>
      </c>
    </row>
    <row r="16" spans="1:15" ht="14.25" customHeight="1" x14ac:dyDescent="0.2">
      <c r="A16" s="26" t="s">
        <v>101</v>
      </c>
      <c r="B16" s="26" t="s">
        <v>1132</v>
      </c>
      <c r="C16" s="26" t="s">
        <v>577</v>
      </c>
      <c r="D16" s="26" t="s">
        <v>426</v>
      </c>
      <c r="E16" s="27">
        <v>15000000</v>
      </c>
      <c r="F16" s="27" t="s">
        <v>400</v>
      </c>
      <c r="G16" s="26" t="s">
        <v>1084</v>
      </c>
      <c r="H16" s="26" t="s">
        <v>105</v>
      </c>
      <c r="I16" s="26">
        <v>2003</v>
      </c>
      <c r="J16" s="26" t="s">
        <v>12</v>
      </c>
      <c r="K16" s="26" t="s">
        <v>102</v>
      </c>
      <c r="L16" s="26" t="s">
        <v>18</v>
      </c>
      <c r="M16" s="26" t="s">
        <v>402</v>
      </c>
      <c r="N16" s="26" t="s">
        <v>2035</v>
      </c>
      <c r="O16" s="26">
        <v>15</v>
      </c>
    </row>
    <row r="17" spans="1:15" ht="14.25" customHeight="1" x14ac:dyDescent="0.2">
      <c r="A17" s="26" t="s">
        <v>576</v>
      </c>
      <c r="B17" s="26" t="s">
        <v>403</v>
      </c>
      <c r="C17" s="26" t="s">
        <v>403</v>
      </c>
      <c r="D17" s="26" t="s">
        <v>36</v>
      </c>
      <c r="E17" s="27">
        <v>135000</v>
      </c>
      <c r="F17" s="27" t="s">
        <v>410</v>
      </c>
      <c r="G17" s="26" t="s">
        <v>526</v>
      </c>
      <c r="H17" s="26" t="s">
        <v>105</v>
      </c>
      <c r="I17" s="26">
        <v>2014</v>
      </c>
      <c r="J17" s="26" t="s">
        <v>17</v>
      </c>
      <c r="K17" s="26" t="s">
        <v>104</v>
      </c>
      <c r="L17" s="26" t="s">
        <v>7</v>
      </c>
      <c r="M17" s="26" t="s">
        <v>402</v>
      </c>
      <c r="N17" s="26" t="s">
        <v>2036</v>
      </c>
      <c r="O17" s="26">
        <v>16</v>
      </c>
    </row>
    <row r="18" spans="1:15" ht="14.25" customHeight="1" x14ac:dyDescent="0.2">
      <c r="A18" s="26" t="s">
        <v>1583</v>
      </c>
      <c r="B18" s="26" t="s">
        <v>485</v>
      </c>
      <c r="C18" s="26" t="s">
        <v>485</v>
      </c>
      <c r="D18" s="26" t="s">
        <v>48</v>
      </c>
      <c r="E18" s="27" t="s">
        <v>400</v>
      </c>
      <c r="F18" s="27" t="s">
        <v>5</v>
      </c>
      <c r="G18" s="26" t="s">
        <v>862</v>
      </c>
      <c r="H18" s="26" t="s">
        <v>5</v>
      </c>
      <c r="I18" s="26">
        <v>2019</v>
      </c>
      <c r="J18" s="26" t="s">
        <v>436</v>
      </c>
      <c r="K18" s="26" t="s">
        <v>50</v>
      </c>
      <c r="L18" s="26" t="s">
        <v>10</v>
      </c>
      <c r="M18" s="26" t="s">
        <v>402</v>
      </c>
      <c r="N18" s="26" t="s">
        <v>2037</v>
      </c>
      <c r="O18" s="26">
        <v>17</v>
      </c>
    </row>
    <row r="19" spans="1:15" ht="14.25" customHeight="1" x14ac:dyDescent="0.2">
      <c r="A19" s="26" t="s">
        <v>1584</v>
      </c>
      <c r="B19" s="26" t="s">
        <v>485</v>
      </c>
      <c r="C19" s="26" t="s">
        <v>485</v>
      </c>
      <c r="D19" s="26" t="s">
        <v>48</v>
      </c>
      <c r="E19" s="27">
        <v>39323</v>
      </c>
      <c r="F19" s="27" t="s">
        <v>400</v>
      </c>
      <c r="G19" s="26" t="s">
        <v>886</v>
      </c>
      <c r="H19" s="26" t="s">
        <v>105</v>
      </c>
      <c r="I19" s="26">
        <v>2015</v>
      </c>
      <c r="J19" s="26" t="s">
        <v>436</v>
      </c>
      <c r="K19" s="26" t="s">
        <v>50</v>
      </c>
      <c r="L19" s="26" t="s">
        <v>10</v>
      </c>
      <c r="M19" s="26" t="s">
        <v>402</v>
      </c>
      <c r="N19" s="26" t="s">
        <v>2037</v>
      </c>
      <c r="O19" s="26">
        <v>18</v>
      </c>
    </row>
    <row r="20" spans="1:15" ht="14.25" customHeight="1" x14ac:dyDescent="0.2">
      <c r="A20" s="26" t="s">
        <v>1585</v>
      </c>
      <c r="B20" s="26" t="s">
        <v>485</v>
      </c>
      <c r="C20" s="26" t="s">
        <v>485</v>
      </c>
      <c r="D20" s="26" t="s">
        <v>48</v>
      </c>
      <c r="E20" s="27" t="s">
        <v>400</v>
      </c>
      <c r="F20" s="27" t="s">
        <v>400</v>
      </c>
      <c r="G20" s="26" t="s">
        <v>1081</v>
      </c>
      <c r="H20" s="26" t="s">
        <v>105</v>
      </c>
      <c r="I20" s="26">
        <v>2013</v>
      </c>
      <c r="J20" s="26" t="s">
        <v>436</v>
      </c>
      <c r="K20" s="26" t="s">
        <v>50</v>
      </c>
      <c r="L20" s="26" t="s">
        <v>10</v>
      </c>
      <c r="M20" s="26" t="s">
        <v>402</v>
      </c>
      <c r="N20" s="26" t="s">
        <v>2037</v>
      </c>
      <c r="O20" s="26">
        <v>19</v>
      </c>
    </row>
    <row r="21" spans="1:15" ht="14.25" customHeight="1" x14ac:dyDescent="0.2">
      <c r="A21" s="26" t="s">
        <v>1586</v>
      </c>
      <c r="B21" s="26" t="s">
        <v>486</v>
      </c>
      <c r="C21" s="26" t="s">
        <v>486</v>
      </c>
      <c r="D21" s="26" t="s">
        <v>48</v>
      </c>
      <c r="E21" s="27" t="s">
        <v>400</v>
      </c>
      <c r="F21" s="27" t="s">
        <v>400</v>
      </c>
      <c r="G21" s="26" t="s">
        <v>1148</v>
      </c>
      <c r="H21" s="26" t="s">
        <v>105</v>
      </c>
      <c r="I21" s="26">
        <v>2012</v>
      </c>
      <c r="J21" s="26" t="s">
        <v>436</v>
      </c>
      <c r="K21" s="26" t="s">
        <v>50</v>
      </c>
      <c r="L21" s="26" t="s">
        <v>10</v>
      </c>
      <c r="M21" s="26" t="s">
        <v>402</v>
      </c>
      <c r="N21" s="26" t="s">
        <v>2038</v>
      </c>
      <c r="O21" s="26">
        <v>20</v>
      </c>
    </row>
    <row r="22" spans="1:15" ht="14.25" customHeight="1" x14ac:dyDescent="0.2">
      <c r="A22" s="26" t="s">
        <v>1321</v>
      </c>
      <c r="B22" s="26" t="s">
        <v>516</v>
      </c>
      <c r="C22" s="26" t="s">
        <v>1224</v>
      </c>
      <c r="D22" s="26" t="s">
        <v>67</v>
      </c>
      <c r="E22" s="27" t="s">
        <v>799</v>
      </c>
      <c r="F22" s="27" t="s">
        <v>799</v>
      </c>
      <c r="G22" s="26" t="s">
        <v>88</v>
      </c>
      <c r="H22" s="26" t="s">
        <v>105</v>
      </c>
      <c r="I22" s="26">
        <v>2010</v>
      </c>
      <c r="J22" s="26" t="s">
        <v>17</v>
      </c>
      <c r="K22" s="26" t="s">
        <v>1323</v>
      </c>
      <c r="L22" s="26" t="s">
        <v>10</v>
      </c>
      <c r="M22" s="26" t="s">
        <v>412</v>
      </c>
      <c r="N22" s="26" t="s">
        <v>2039</v>
      </c>
      <c r="O22" s="26">
        <v>22</v>
      </c>
    </row>
    <row r="23" spans="1:15" ht="14.25" customHeight="1" x14ac:dyDescent="0.2">
      <c r="A23" s="26" t="s">
        <v>1319</v>
      </c>
      <c r="B23" s="26" t="s">
        <v>844</v>
      </c>
      <c r="C23" s="26" t="s">
        <v>844</v>
      </c>
      <c r="D23" s="26" t="s">
        <v>67</v>
      </c>
      <c r="E23" s="27">
        <v>45740</v>
      </c>
      <c r="F23" s="27" t="s">
        <v>794</v>
      </c>
      <c r="G23" s="26" t="s">
        <v>88</v>
      </c>
      <c r="H23" s="26" t="s">
        <v>105</v>
      </c>
      <c r="I23" s="26">
        <v>2015</v>
      </c>
      <c r="J23" s="26" t="s">
        <v>1320</v>
      </c>
      <c r="K23" s="26" t="s">
        <v>1574</v>
      </c>
      <c r="L23" s="26" t="s">
        <v>63</v>
      </c>
      <c r="M23" s="26" t="s">
        <v>412</v>
      </c>
      <c r="N23" s="26" t="s">
        <v>2040</v>
      </c>
      <c r="O23" s="26">
        <v>23</v>
      </c>
    </row>
    <row r="24" spans="1:15" ht="14.25" customHeight="1" x14ac:dyDescent="0.2">
      <c r="A24" s="26" t="s">
        <v>107</v>
      </c>
      <c r="B24" s="26" t="s">
        <v>458</v>
      </c>
      <c r="C24" s="26" t="s">
        <v>459</v>
      </c>
      <c r="D24" s="26" t="s">
        <v>64</v>
      </c>
      <c r="E24" s="27" t="s">
        <v>410</v>
      </c>
      <c r="F24" s="27" t="s">
        <v>410</v>
      </c>
      <c r="G24" s="26" t="s">
        <v>88</v>
      </c>
      <c r="H24" s="26" t="s">
        <v>105</v>
      </c>
      <c r="I24" s="26">
        <v>2007</v>
      </c>
      <c r="J24" s="26" t="s">
        <v>17</v>
      </c>
      <c r="K24" s="26" t="s">
        <v>109</v>
      </c>
      <c r="L24" s="26" t="s">
        <v>7</v>
      </c>
      <c r="M24" s="26" t="s">
        <v>402</v>
      </c>
      <c r="N24" s="26" t="s">
        <v>2041</v>
      </c>
      <c r="O24" s="26">
        <v>24</v>
      </c>
    </row>
    <row r="25" spans="1:15" ht="14.25" customHeight="1" x14ac:dyDescent="0.2">
      <c r="A25" s="26" t="s">
        <v>1587</v>
      </c>
      <c r="B25" s="26" t="s">
        <v>814</v>
      </c>
      <c r="C25" s="26" t="s">
        <v>814</v>
      </c>
      <c r="D25" s="26" t="s">
        <v>48</v>
      </c>
      <c r="E25" s="27">
        <v>100000</v>
      </c>
      <c r="F25" s="27" t="s">
        <v>400</v>
      </c>
      <c r="G25" s="26" t="s">
        <v>88</v>
      </c>
      <c r="H25" s="26" t="s">
        <v>105</v>
      </c>
      <c r="I25" s="26">
        <v>2014</v>
      </c>
      <c r="J25" s="26" t="s">
        <v>17</v>
      </c>
      <c r="K25" s="26" t="s">
        <v>110</v>
      </c>
      <c r="L25" s="26" t="s">
        <v>10</v>
      </c>
      <c r="M25" s="26" t="s">
        <v>402</v>
      </c>
      <c r="N25" s="26" t="s">
        <v>2042</v>
      </c>
      <c r="O25" s="26">
        <v>25</v>
      </c>
    </row>
    <row r="26" spans="1:15" ht="14.25" customHeight="1" x14ac:dyDescent="0.2">
      <c r="A26" s="26" t="s">
        <v>1588</v>
      </c>
      <c r="B26" s="26" t="s">
        <v>638</v>
      </c>
      <c r="C26" s="26" t="s">
        <v>638</v>
      </c>
      <c r="D26" s="26" t="s">
        <v>64</v>
      </c>
      <c r="E26" s="27">
        <v>500000</v>
      </c>
      <c r="F26" s="27" t="s">
        <v>400</v>
      </c>
      <c r="G26" s="26" t="s">
        <v>88</v>
      </c>
      <c r="H26" s="26" t="s">
        <v>1818</v>
      </c>
      <c r="I26" s="26" t="s">
        <v>400</v>
      </c>
      <c r="J26" s="26" t="s">
        <v>436</v>
      </c>
      <c r="K26" s="26" t="s">
        <v>1341</v>
      </c>
      <c r="L26" s="26" t="s">
        <v>18</v>
      </c>
      <c r="M26" s="26" t="s">
        <v>415</v>
      </c>
      <c r="N26" s="26" t="s">
        <v>2043</v>
      </c>
      <c r="O26" s="26">
        <v>26</v>
      </c>
    </row>
    <row r="27" spans="1:15" ht="14.25" customHeight="1" x14ac:dyDescent="0.2">
      <c r="A27" s="26" t="s">
        <v>1036</v>
      </c>
      <c r="B27" s="26" t="s">
        <v>1132</v>
      </c>
      <c r="C27" s="26" t="s">
        <v>594</v>
      </c>
      <c r="D27" s="26" t="s">
        <v>30</v>
      </c>
      <c r="E27" s="27" t="s">
        <v>799</v>
      </c>
      <c r="F27" s="27" t="s">
        <v>1827</v>
      </c>
      <c r="G27" s="26" t="s">
        <v>88</v>
      </c>
      <c r="H27" s="26" t="s">
        <v>105</v>
      </c>
      <c r="I27" s="26">
        <v>2016</v>
      </c>
      <c r="J27" s="26" t="s">
        <v>436</v>
      </c>
      <c r="K27" s="26" t="s">
        <v>1038</v>
      </c>
      <c r="L27" s="26" t="s">
        <v>18</v>
      </c>
      <c r="M27" s="26" t="s">
        <v>482</v>
      </c>
      <c r="N27" s="26" t="s">
        <v>2044</v>
      </c>
      <c r="O27" s="26">
        <v>27</v>
      </c>
    </row>
    <row r="28" spans="1:15" ht="14.25" customHeight="1" x14ac:dyDescent="0.2">
      <c r="A28" s="26" t="s">
        <v>1040</v>
      </c>
      <c r="B28" s="26" t="s">
        <v>1132</v>
      </c>
      <c r="C28" s="26" t="s">
        <v>594</v>
      </c>
      <c r="D28" s="26" t="s">
        <v>163</v>
      </c>
      <c r="E28" s="27" t="s">
        <v>799</v>
      </c>
      <c r="F28" s="27" t="s">
        <v>1827</v>
      </c>
      <c r="G28" s="26" t="s">
        <v>88</v>
      </c>
      <c r="H28" s="26" t="s">
        <v>105</v>
      </c>
      <c r="I28" s="26">
        <v>2017</v>
      </c>
      <c r="J28" s="26" t="s">
        <v>436</v>
      </c>
      <c r="K28" s="26" t="s">
        <v>1038</v>
      </c>
      <c r="L28" s="26" t="s">
        <v>18</v>
      </c>
      <c r="M28" s="26" t="s">
        <v>482</v>
      </c>
      <c r="N28" s="26" t="s">
        <v>2045</v>
      </c>
      <c r="O28" s="26">
        <v>28</v>
      </c>
    </row>
    <row r="29" spans="1:15" ht="14.25" customHeight="1" x14ac:dyDescent="0.2">
      <c r="A29" s="26" t="s">
        <v>1228</v>
      </c>
      <c r="B29" s="26" t="s">
        <v>1132</v>
      </c>
      <c r="C29" s="26" t="s">
        <v>1229</v>
      </c>
      <c r="D29" s="26" t="s">
        <v>430</v>
      </c>
      <c r="E29" s="27" t="s">
        <v>410</v>
      </c>
      <c r="F29" s="27" t="s">
        <v>410</v>
      </c>
      <c r="G29" s="26" t="s">
        <v>189</v>
      </c>
      <c r="H29" s="26" t="s">
        <v>105</v>
      </c>
      <c r="I29" s="26">
        <v>2013</v>
      </c>
      <c r="J29" s="26" t="s">
        <v>1231</v>
      </c>
      <c r="K29" s="26" t="s">
        <v>1232</v>
      </c>
      <c r="L29" s="26" t="s">
        <v>7</v>
      </c>
      <c r="M29" s="26" t="s">
        <v>415</v>
      </c>
      <c r="N29" s="26" t="s">
        <v>2046</v>
      </c>
      <c r="O29" s="26">
        <v>29</v>
      </c>
    </row>
    <row r="30" spans="1:15" ht="14.25" customHeight="1" x14ac:dyDescent="0.2">
      <c r="A30" s="26" t="s">
        <v>74</v>
      </c>
      <c r="B30" s="26" t="s">
        <v>815</v>
      </c>
      <c r="C30" s="26" t="s">
        <v>409</v>
      </c>
      <c r="D30" s="26" t="s">
        <v>9</v>
      </c>
      <c r="E30" s="27" t="s">
        <v>400</v>
      </c>
      <c r="F30" s="27" t="s">
        <v>400</v>
      </c>
      <c r="G30" s="26" t="s">
        <v>88</v>
      </c>
      <c r="H30" s="26" t="s">
        <v>105</v>
      </c>
      <c r="I30" s="26">
        <v>2015</v>
      </c>
      <c r="J30" s="26" t="s">
        <v>1836</v>
      </c>
      <c r="K30" s="26" t="s">
        <v>75</v>
      </c>
      <c r="L30" s="26" t="s">
        <v>35</v>
      </c>
      <c r="M30" s="26" t="s">
        <v>412</v>
      </c>
      <c r="N30" s="26" t="s">
        <v>2047</v>
      </c>
      <c r="O30" s="26">
        <v>30</v>
      </c>
    </row>
    <row r="31" spans="1:15" ht="14.25" customHeight="1" x14ac:dyDescent="0.2">
      <c r="A31" s="26" t="s">
        <v>111</v>
      </c>
      <c r="B31" s="26" t="s">
        <v>678</v>
      </c>
      <c r="C31" s="26" t="s">
        <v>679</v>
      </c>
      <c r="D31" s="26" t="s">
        <v>112</v>
      </c>
      <c r="E31" s="27">
        <v>770000</v>
      </c>
      <c r="F31" s="27" t="s">
        <v>5</v>
      </c>
      <c r="G31" s="26" t="s">
        <v>369</v>
      </c>
      <c r="H31" s="26" t="s">
        <v>1818</v>
      </c>
      <c r="I31" s="26">
        <v>2017</v>
      </c>
      <c r="J31" s="26" t="s">
        <v>17</v>
      </c>
      <c r="K31" s="26" t="s">
        <v>114</v>
      </c>
      <c r="L31" s="26" t="s">
        <v>582</v>
      </c>
      <c r="M31" s="26" t="s">
        <v>6</v>
      </c>
      <c r="N31" s="26" t="s">
        <v>2048</v>
      </c>
      <c r="O31" s="26">
        <v>31</v>
      </c>
    </row>
    <row r="32" spans="1:15" ht="14.25" customHeight="1" x14ac:dyDescent="0.2">
      <c r="A32" s="26" t="s">
        <v>921</v>
      </c>
      <c r="B32" s="26" t="s">
        <v>490</v>
      </c>
      <c r="C32" s="26" t="s">
        <v>459</v>
      </c>
      <c r="D32" s="26" t="s">
        <v>284</v>
      </c>
      <c r="E32" s="27" t="s">
        <v>1818</v>
      </c>
      <c r="F32" s="27" t="s">
        <v>5</v>
      </c>
      <c r="G32" s="26" t="s">
        <v>88</v>
      </c>
      <c r="H32" s="26" t="s">
        <v>5</v>
      </c>
      <c r="I32" s="26">
        <v>2019</v>
      </c>
      <c r="J32" s="26" t="s">
        <v>17</v>
      </c>
      <c r="K32" s="26" t="s">
        <v>109</v>
      </c>
      <c r="L32" s="26" t="s">
        <v>7</v>
      </c>
      <c r="M32" s="26" t="s">
        <v>402</v>
      </c>
      <c r="N32" s="26" t="s">
        <v>2041</v>
      </c>
      <c r="O32" s="26">
        <v>32</v>
      </c>
    </row>
    <row r="33" spans="1:15" ht="14.25" customHeight="1" x14ac:dyDescent="0.2">
      <c r="A33" s="26" t="s">
        <v>1493</v>
      </c>
      <c r="B33" s="26" t="s">
        <v>1494</v>
      </c>
      <c r="C33" s="26" t="s">
        <v>1494</v>
      </c>
      <c r="D33" s="26" t="s">
        <v>36</v>
      </c>
      <c r="E33" s="27">
        <v>9000000</v>
      </c>
      <c r="F33" s="27" t="s">
        <v>1827</v>
      </c>
      <c r="G33" s="26" t="s">
        <v>44</v>
      </c>
      <c r="H33" s="26" t="s">
        <v>105</v>
      </c>
      <c r="I33" s="26">
        <v>2009</v>
      </c>
      <c r="J33" s="26" t="s">
        <v>1837</v>
      </c>
      <c r="K33" s="26" t="s">
        <v>1838</v>
      </c>
      <c r="L33" s="26" t="s">
        <v>55</v>
      </c>
      <c r="M33" s="26" t="s">
        <v>40</v>
      </c>
      <c r="N33" s="26" t="s">
        <v>2049</v>
      </c>
      <c r="O33" s="26">
        <v>33</v>
      </c>
    </row>
    <row r="34" spans="1:15" ht="14.25" customHeight="1" x14ac:dyDescent="0.2">
      <c r="A34" s="26" t="s">
        <v>115</v>
      </c>
      <c r="B34" s="26" t="s">
        <v>1132</v>
      </c>
      <c r="C34" s="26" t="s">
        <v>627</v>
      </c>
      <c r="D34" s="26" t="s">
        <v>67</v>
      </c>
      <c r="E34" s="27">
        <v>1127000</v>
      </c>
      <c r="F34" s="27">
        <v>137000</v>
      </c>
      <c r="G34" s="26" t="s">
        <v>8</v>
      </c>
      <c r="H34" s="26" t="s">
        <v>105</v>
      </c>
      <c r="I34" s="26">
        <v>2008</v>
      </c>
      <c r="J34" s="26" t="s">
        <v>1839</v>
      </c>
      <c r="K34" s="26" t="s">
        <v>1318</v>
      </c>
      <c r="L34" s="26" t="s">
        <v>35</v>
      </c>
      <c r="M34" s="26" t="s">
        <v>415</v>
      </c>
      <c r="N34" s="26" t="s">
        <v>2050</v>
      </c>
      <c r="O34" s="26">
        <v>34</v>
      </c>
    </row>
    <row r="35" spans="1:15" ht="14.25" customHeight="1" x14ac:dyDescent="0.2">
      <c r="A35" s="26" t="s">
        <v>937</v>
      </c>
      <c r="B35" s="26" t="s">
        <v>746</v>
      </c>
      <c r="C35" s="26" t="s">
        <v>746</v>
      </c>
      <c r="D35" s="26" t="s">
        <v>545</v>
      </c>
      <c r="E35" s="27" t="s">
        <v>807</v>
      </c>
      <c r="F35" s="27" t="s">
        <v>400</v>
      </c>
      <c r="G35" s="26" t="s">
        <v>88</v>
      </c>
      <c r="H35" s="26" t="s">
        <v>86</v>
      </c>
      <c r="I35" s="26">
        <v>2016</v>
      </c>
      <c r="J35" s="26" t="s">
        <v>936</v>
      </c>
      <c r="K35" s="26" t="s">
        <v>1144</v>
      </c>
      <c r="L35" s="26" t="s">
        <v>55</v>
      </c>
      <c r="M35" s="26" t="s">
        <v>482</v>
      </c>
      <c r="N35" s="26" t="s">
        <v>2051</v>
      </c>
      <c r="O35" s="26">
        <v>35</v>
      </c>
    </row>
    <row r="36" spans="1:15" ht="14.25" customHeight="1" x14ac:dyDescent="0.2">
      <c r="A36" s="26" t="s">
        <v>721</v>
      </c>
      <c r="B36" s="26" t="s">
        <v>722</v>
      </c>
      <c r="C36" s="26" t="s">
        <v>723</v>
      </c>
      <c r="D36" s="26" t="s">
        <v>72</v>
      </c>
      <c r="E36" s="27">
        <v>3078000</v>
      </c>
      <c r="F36" s="27" t="s">
        <v>1827</v>
      </c>
      <c r="G36" s="26" t="s">
        <v>88</v>
      </c>
      <c r="H36" s="26" t="s">
        <v>105</v>
      </c>
      <c r="I36" s="26">
        <v>2010</v>
      </c>
      <c r="J36" s="26" t="s">
        <v>436</v>
      </c>
      <c r="K36" s="26" t="s">
        <v>725</v>
      </c>
      <c r="L36" s="26" t="s">
        <v>18</v>
      </c>
      <c r="M36" s="26" t="s">
        <v>482</v>
      </c>
      <c r="N36" s="26" t="s">
        <v>2052</v>
      </c>
      <c r="O36" s="26">
        <v>36</v>
      </c>
    </row>
    <row r="37" spans="1:15" ht="14.25" customHeight="1" x14ac:dyDescent="0.2">
      <c r="A37" s="26" t="s">
        <v>1292</v>
      </c>
      <c r="B37" s="26" t="s">
        <v>1208</v>
      </c>
      <c r="C37" s="26" t="s">
        <v>1208</v>
      </c>
      <c r="D37" s="26" t="s">
        <v>1539</v>
      </c>
      <c r="E37" s="27" t="s">
        <v>807</v>
      </c>
      <c r="F37" s="27" t="s">
        <v>807</v>
      </c>
      <c r="G37" s="26" t="s">
        <v>88</v>
      </c>
      <c r="H37" s="26" t="s">
        <v>105</v>
      </c>
      <c r="I37" s="26">
        <v>2017</v>
      </c>
      <c r="J37" s="26" t="s">
        <v>936</v>
      </c>
      <c r="K37" s="26" t="s">
        <v>1294</v>
      </c>
      <c r="L37" s="26" t="s">
        <v>10</v>
      </c>
      <c r="M37" s="26" t="s">
        <v>482</v>
      </c>
      <c r="N37" s="26" t="s">
        <v>2053</v>
      </c>
      <c r="O37" s="26">
        <v>37</v>
      </c>
    </row>
    <row r="38" spans="1:15" ht="14.25" customHeight="1" x14ac:dyDescent="0.2">
      <c r="A38" s="26" t="s">
        <v>1589</v>
      </c>
      <c r="B38" s="26" t="s">
        <v>621</v>
      </c>
      <c r="C38" s="26" t="s">
        <v>1026</v>
      </c>
      <c r="D38" s="26" t="s">
        <v>72</v>
      </c>
      <c r="E38" s="27">
        <v>1178167</v>
      </c>
      <c r="F38" s="27">
        <v>314000</v>
      </c>
      <c r="G38" s="26" t="s">
        <v>88</v>
      </c>
      <c r="H38" s="26" t="s">
        <v>105</v>
      </c>
      <c r="I38" s="26">
        <v>2016</v>
      </c>
      <c r="J38" s="26" t="s">
        <v>17</v>
      </c>
      <c r="K38" s="26" t="s">
        <v>1840</v>
      </c>
      <c r="L38" s="26" t="s">
        <v>63</v>
      </c>
      <c r="M38" s="26" t="s">
        <v>415</v>
      </c>
      <c r="N38" s="26" t="s">
        <v>2054</v>
      </c>
      <c r="O38" s="26">
        <v>38</v>
      </c>
    </row>
    <row r="39" spans="1:15" ht="14.25" customHeight="1" x14ac:dyDescent="0.2">
      <c r="A39" s="26" t="s">
        <v>1254</v>
      </c>
      <c r="B39" s="26" t="s">
        <v>1224</v>
      </c>
      <c r="C39" s="26" t="s">
        <v>1224</v>
      </c>
      <c r="D39" s="26" t="s">
        <v>16</v>
      </c>
      <c r="E39" s="27">
        <v>8000</v>
      </c>
      <c r="F39" s="27" t="s">
        <v>400</v>
      </c>
      <c r="G39" s="26" t="s">
        <v>1335</v>
      </c>
      <c r="H39" s="26" t="s">
        <v>105</v>
      </c>
      <c r="I39" s="26">
        <v>2015</v>
      </c>
      <c r="J39" s="26" t="s">
        <v>17</v>
      </c>
      <c r="K39" s="26" t="s">
        <v>1256</v>
      </c>
      <c r="L39" s="26" t="s">
        <v>10</v>
      </c>
      <c r="M39" s="26" t="s">
        <v>402</v>
      </c>
      <c r="N39" s="26" t="s">
        <v>2055</v>
      </c>
      <c r="O39" s="26">
        <v>40</v>
      </c>
    </row>
    <row r="40" spans="1:15" ht="14.25" customHeight="1" x14ac:dyDescent="0.2">
      <c r="A40" s="26" t="s">
        <v>116</v>
      </c>
      <c r="B40" s="26" t="s">
        <v>1132</v>
      </c>
      <c r="C40" s="26" t="s">
        <v>409</v>
      </c>
      <c r="D40" s="26" t="s">
        <v>33</v>
      </c>
      <c r="E40" s="27" t="s">
        <v>799</v>
      </c>
      <c r="F40" s="27" t="s">
        <v>400</v>
      </c>
      <c r="G40" s="26" t="s">
        <v>1322</v>
      </c>
      <c r="H40" s="26" t="s">
        <v>105</v>
      </c>
      <c r="I40" s="26">
        <v>2015</v>
      </c>
      <c r="J40" s="26" t="s">
        <v>17</v>
      </c>
      <c r="K40" s="26" t="s">
        <v>118</v>
      </c>
      <c r="L40" s="26" t="s">
        <v>35</v>
      </c>
      <c r="M40" s="26" t="s">
        <v>412</v>
      </c>
      <c r="N40" s="26" t="s">
        <v>2056</v>
      </c>
      <c r="O40" s="26">
        <v>41</v>
      </c>
    </row>
    <row r="41" spans="1:15" ht="14.25" customHeight="1" x14ac:dyDescent="0.2">
      <c r="A41" s="26" t="s">
        <v>1590</v>
      </c>
      <c r="B41" s="26" t="s">
        <v>720</v>
      </c>
      <c r="C41" s="26" t="s">
        <v>720</v>
      </c>
      <c r="D41" s="26" t="s">
        <v>13</v>
      </c>
      <c r="E41" s="27" t="s">
        <v>400</v>
      </c>
      <c r="F41" s="27" t="s">
        <v>1827</v>
      </c>
      <c r="G41" s="26" t="s">
        <v>1293</v>
      </c>
      <c r="H41" s="26" t="s">
        <v>105</v>
      </c>
      <c r="I41" s="26">
        <v>2012</v>
      </c>
      <c r="J41" s="26" t="s">
        <v>17</v>
      </c>
      <c r="K41" s="26" t="s">
        <v>121</v>
      </c>
      <c r="L41" s="26" t="s">
        <v>55</v>
      </c>
      <c r="M41" s="26" t="s">
        <v>402</v>
      </c>
      <c r="N41" s="26" t="s">
        <v>2057</v>
      </c>
      <c r="O41" s="26">
        <v>42</v>
      </c>
    </row>
    <row r="42" spans="1:15" ht="14.25" customHeight="1" x14ac:dyDescent="0.2">
      <c r="A42" s="26" t="s">
        <v>1591</v>
      </c>
      <c r="B42" s="26" t="s">
        <v>1132</v>
      </c>
      <c r="C42" s="26" t="s">
        <v>561</v>
      </c>
      <c r="D42" s="26" t="s">
        <v>30</v>
      </c>
      <c r="E42" s="27" t="s">
        <v>400</v>
      </c>
      <c r="F42" s="27" t="s">
        <v>1827</v>
      </c>
      <c r="G42" s="26" t="s">
        <v>1209</v>
      </c>
      <c r="H42" s="26" t="s">
        <v>105</v>
      </c>
      <c r="I42" s="26">
        <v>2012</v>
      </c>
      <c r="J42" s="26" t="s">
        <v>120</v>
      </c>
      <c r="K42" s="26" t="s">
        <v>121</v>
      </c>
      <c r="L42" s="26" t="s">
        <v>55</v>
      </c>
      <c r="M42" s="26" t="s">
        <v>402</v>
      </c>
      <c r="N42" s="26" t="s">
        <v>2058</v>
      </c>
      <c r="O42" s="26">
        <v>43</v>
      </c>
    </row>
    <row r="43" spans="1:15" ht="14.25" customHeight="1" x14ac:dyDescent="0.2">
      <c r="A43" s="26" t="s">
        <v>1592</v>
      </c>
      <c r="B43" s="26" t="s">
        <v>1132</v>
      </c>
      <c r="C43" s="26" t="s">
        <v>561</v>
      </c>
      <c r="D43" s="26" t="s">
        <v>72</v>
      </c>
      <c r="E43" s="27" t="s">
        <v>400</v>
      </c>
      <c r="F43" s="27" t="s">
        <v>1827</v>
      </c>
      <c r="G43" s="26" t="s">
        <v>51</v>
      </c>
      <c r="H43" s="26" t="s">
        <v>105</v>
      </c>
      <c r="I43" s="26">
        <v>2012</v>
      </c>
      <c r="J43" s="26" t="s">
        <v>120</v>
      </c>
      <c r="K43" s="26" t="s">
        <v>121</v>
      </c>
      <c r="L43" s="26" t="s">
        <v>55</v>
      </c>
      <c r="M43" s="26" t="s">
        <v>402</v>
      </c>
      <c r="N43" s="26" t="s">
        <v>2059</v>
      </c>
      <c r="O43" s="26">
        <v>44</v>
      </c>
    </row>
    <row r="44" spans="1:15" ht="14.25" customHeight="1" x14ac:dyDescent="0.2">
      <c r="A44" s="26" t="s">
        <v>1593</v>
      </c>
      <c r="B44" s="26" t="s">
        <v>1132</v>
      </c>
      <c r="C44" s="26" t="s">
        <v>562</v>
      </c>
      <c r="D44" s="26" t="s">
        <v>123</v>
      </c>
      <c r="E44" s="27" t="s">
        <v>400</v>
      </c>
      <c r="F44" s="27" t="s">
        <v>1827</v>
      </c>
      <c r="G44" s="26" t="s">
        <v>1537</v>
      </c>
      <c r="H44" s="26" t="s">
        <v>105</v>
      </c>
      <c r="I44" s="26">
        <v>2011</v>
      </c>
      <c r="J44" s="26" t="s">
        <v>120</v>
      </c>
      <c r="K44" s="26" t="s">
        <v>121</v>
      </c>
      <c r="L44" s="26" t="s">
        <v>55</v>
      </c>
      <c r="M44" s="26" t="s">
        <v>402</v>
      </c>
      <c r="N44" s="26" t="s">
        <v>2060</v>
      </c>
      <c r="O44" s="26">
        <v>45</v>
      </c>
    </row>
    <row r="45" spans="1:15" ht="14.25" customHeight="1" x14ac:dyDescent="0.2">
      <c r="A45" s="26" t="s">
        <v>1594</v>
      </c>
      <c r="B45" s="26" t="s">
        <v>1132</v>
      </c>
      <c r="C45" s="26" t="s">
        <v>561</v>
      </c>
      <c r="D45" s="26" t="s">
        <v>16</v>
      </c>
      <c r="E45" s="27" t="s">
        <v>400</v>
      </c>
      <c r="F45" s="27" t="s">
        <v>1827</v>
      </c>
      <c r="G45" s="26" t="s">
        <v>53</v>
      </c>
      <c r="H45" s="26" t="s">
        <v>105</v>
      </c>
      <c r="I45" s="26">
        <v>2012</v>
      </c>
      <c r="J45" s="26" t="s">
        <v>120</v>
      </c>
      <c r="K45" s="26" t="s">
        <v>121</v>
      </c>
      <c r="L45" s="26" t="s">
        <v>55</v>
      </c>
      <c r="M45" s="26" t="s">
        <v>402</v>
      </c>
      <c r="N45" s="26" t="s">
        <v>2059</v>
      </c>
      <c r="O45" s="26">
        <v>46</v>
      </c>
    </row>
    <row r="46" spans="1:15" ht="14.25" customHeight="1" x14ac:dyDescent="0.2">
      <c r="A46" s="26" t="s">
        <v>1595</v>
      </c>
      <c r="B46" s="26" t="s">
        <v>1132</v>
      </c>
      <c r="C46" s="26" t="s">
        <v>561</v>
      </c>
      <c r="D46" s="26" t="s">
        <v>79</v>
      </c>
      <c r="E46" s="27" t="s">
        <v>400</v>
      </c>
      <c r="F46" s="27" t="s">
        <v>1827</v>
      </c>
      <c r="G46" s="26" t="s">
        <v>361</v>
      </c>
      <c r="H46" s="26" t="s">
        <v>105</v>
      </c>
      <c r="I46" s="26">
        <v>2011</v>
      </c>
      <c r="J46" s="26" t="s">
        <v>120</v>
      </c>
      <c r="K46" s="26" t="s">
        <v>121</v>
      </c>
      <c r="L46" s="26" t="s">
        <v>55</v>
      </c>
      <c r="M46" s="26" t="s">
        <v>402</v>
      </c>
      <c r="N46" s="26" t="s">
        <v>2059</v>
      </c>
      <c r="O46" s="26">
        <v>47</v>
      </c>
    </row>
    <row r="47" spans="1:15" ht="14.25" customHeight="1" x14ac:dyDescent="0.2">
      <c r="A47" s="26" t="s">
        <v>1596</v>
      </c>
      <c r="B47" s="26" t="s">
        <v>1132</v>
      </c>
      <c r="C47" s="26" t="s">
        <v>561</v>
      </c>
      <c r="D47" s="26" t="s">
        <v>64</v>
      </c>
      <c r="E47" s="27" t="s">
        <v>400</v>
      </c>
      <c r="F47" s="27" t="s">
        <v>1827</v>
      </c>
      <c r="G47" s="26" t="s">
        <v>613</v>
      </c>
      <c r="H47" s="26" t="s">
        <v>105</v>
      </c>
      <c r="I47" s="26">
        <v>2012</v>
      </c>
      <c r="J47" s="26" t="s">
        <v>120</v>
      </c>
      <c r="K47" s="26" t="s">
        <v>121</v>
      </c>
      <c r="L47" s="26" t="s">
        <v>55</v>
      </c>
      <c r="M47" s="26" t="s">
        <v>402</v>
      </c>
      <c r="N47" s="26" t="s">
        <v>2059</v>
      </c>
      <c r="O47" s="26">
        <v>48</v>
      </c>
    </row>
    <row r="48" spans="1:15" ht="14.25" customHeight="1" x14ac:dyDescent="0.2">
      <c r="A48" s="26" t="s">
        <v>1597</v>
      </c>
      <c r="B48" s="26" t="s">
        <v>1132</v>
      </c>
      <c r="C48" s="26" t="s">
        <v>561</v>
      </c>
      <c r="D48" s="26" t="s">
        <v>67</v>
      </c>
      <c r="E48" s="27" t="s">
        <v>400</v>
      </c>
      <c r="F48" s="27" t="s">
        <v>1827</v>
      </c>
      <c r="G48" s="26" t="s">
        <v>268</v>
      </c>
      <c r="H48" s="26" t="s">
        <v>105</v>
      </c>
      <c r="I48" s="26">
        <v>2011</v>
      </c>
      <c r="J48" s="26" t="s">
        <v>120</v>
      </c>
      <c r="K48" s="26" t="s">
        <v>121</v>
      </c>
      <c r="L48" s="26" t="s">
        <v>55</v>
      </c>
      <c r="M48" s="26" t="s">
        <v>402</v>
      </c>
      <c r="N48" s="26" t="s">
        <v>2061</v>
      </c>
      <c r="O48" s="26">
        <v>49</v>
      </c>
    </row>
    <row r="49" spans="1:15" ht="14.25" customHeight="1" x14ac:dyDescent="0.2">
      <c r="A49" s="26" t="s">
        <v>1598</v>
      </c>
      <c r="B49" s="26" t="s">
        <v>1132</v>
      </c>
      <c r="C49" s="26" t="s">
        <v>561</v>
      </c>
      <c r="D49" s="26" t="s">
        <v>19</v>
      </c>
      <c r="E49" s="27" t="s">
        <v>400</v>
      </c>
      <c r="F49" s="27" t="s">
        <v>1827</v>
      </c>
      <c r="G49" s="26" t="s">
        <v>1468</v>
      </c>
      <c r="H49" s="26" t="s">
        <v>105</v>
      </c>
      <c r="I49" s="26">
        <v>2011</v>
      </c>
      <c r="J49" s="26" t="s">
        <v>120</v>
      </c>
      <c r="K49" s="26" t="s">
        <v>121</v>
      </c>
      <c r="L49" s="26" t="s">
        <v>55</v>
      </c>
      <c r="M49" s="26" t="s">
        <v>402</v>
      </c>
      <c r="N49" s="26" t="s">
        <v>2059</v>
      </c>
      <c r="O49" s="26">
        <v>50</v>
      </c>
    </row>
    <row r="50" spans="1:15" ht="14.25" customHeight="1" x14ac:dyDescent="0.2">
      <c r="A50" s="26" t="s">
        <v>1599</v>
      </c>
      <c r="B50" s="26" t="s">
        <v>1132</v>
      </c>
      <c r="C50" s="26" t="s">
        <v>561</v>
      </c>
      <c r="D50" s="26" t="s">
        <v>67</v>
      </c>
      <c r="E50" s="27" t="s">
        <v>400</v>
      </c>
      <c r="F50" s="27" t="s">
        <v>1827</v>
      </c>
      <c r="G50" s="26" t="s">
        <v>285</v>
      </c>
      <c r="H50" s="26" t="s">
        <v>105</v>
      </c>
      <c r="I50" s="26">
        <v>2013</v>
      </c>
      <c r="J50" s="26" t="s">
        <v>120</v>
      </c>
      <c r="K50" s="26" t="s">
        <v>121</v>
      </c>
      <c r="L50" s="26" t="s">
        <v>55</v>
      </c>
      <c r="M50" s="26" t="s">
        <v>402</v>
      </c>
      <c r="N50" s="26" t="s">
        <v>2062</v>
      </c>
      <c r="O50" s="26">
        <v>51</v>
      </c>
    </row>
    <row r="51" spans="1:15" ht="14.25" customHeight="1" x14ac:dyDescent="0.2">
      <c r="A51" s="26" t="s">
        <v>119</v>
      </c>
      <c r="B51" s="26" t="s">
        <v>1132</v>
      </c>
      <c r="C51" s="26" t="s">
        <v>561</v>
      </c>
      <c r="D51" s="26" t="s">
        <v>48</v>
      </c>
      <c r="E51" s="27">
        <v>8250000</v>
      </c>
      <c r="F51" s="27" t="s">
        <v>1827</v>
      </c>
      <c r="G51" s="26" t="s">
        <v>88</v>
      </c>
      <c r="H51" s="26" t="s">
        <v>105</v>
      </c>
      <c r="I51" s="26">
        <v>2010</v>
      </c>
      <c r="J51" s="26" t="s">
        <v>120</v>
      </c>
      <c r="K51" s="26" t="s">
        <v>121</v>
      </c>
      <c r="L51" s="26" t="s">
        <v>55</v>
      </c>
      <c r="M51" s="26" t="s">
        <v>402</v>
      </c>
      <c r="N51" s="26" t="s">
        <v>2059</v>
      </c>
      <c r="O51" s="26">
        <v>52</v>
      </c>
    </row>
    <row r="52" spans="1:15" ht="14.25" customHeight="1" x14ac:dyDescent="0.2">
      <c r="A52" s="26" t="s">
        <v>1600</v>
      </c>
      <c r="B52" s="26" t="s">
        <v>486</v>
      </c>
      <c r="C52" s="26" t="s">
        <v>486</v>
      </c>
      <c r="D52" s="26" t="s">
        <v>426</v>
      </c>
      <c r="E52" s="27">
        <v>82000</v>
      </c>
      <c r="F52" s="27" t="s">
        <v>1827</v>
      </c>
      <c r="G52" s="26" t="s">
        <v>1086</v>
      </c>
      <c r="H52" s="26" t="s">
        <v>105</v>
      </c>
      <c r="I52" s="26">
        <v>2011</v>
      </c>
      <c r="J52" s="26" t="s">
        <v>106</v>
      </c>
      <c r="K52" s="26" t="s">
        <v>549</v>
      </c>
      <c r="L52" s="26" t="s">
        <v>10</v>
      </c>
      <c r="M52" s="26" t="s">
        <v>402</v>
      </c>
      <c r="N52" s="26" t="s">
        <v>2063</v>
      </c>
      <c r="O52" s="26">
        <v>53</v>
      </c>
    </row>
    <row r="53" spans="1:15" ht="14.25" customHeight="1" x14ac:dyDescent="0.2">
      <c r="A53" s="26" t="s">
        <v>1601</v>
      </c>
      <c r="B53" s="26" t="s">
        <v>486</v>
      </c>
      <c r="C53" s="26" t="s">
        <v>486</v>
      </c>
      <c r="D53" s="26" t="s">
        <v>67</v>
      </c>
      <c r="E53" s="27">
        <v>50000</v>
      </c>
      <c r="F53" s="27" t="s">
        <v>1827</v>
      </c>
      <c r="G53" s="26" t="s">
        <v>1510</v>
      </c>
      <c r="H53" s="26" t="s">
        <v>105</v>
      </c>
      <c r="I53" s="26">
        <v>2014</v>
      </c>
      <c r="J53" s="26" t="s">
        <v>436</v>
      </c>
      <c r="K53" s="26" t="s">
        <v>1317</v>
      </c>
      <c r="L53" s="26" t="s">
        <v>10</v>
      </c>
      <c r="M53" s="26" t="s">
        <v>402</v>
      </c>
      <c r="N53" s="26" t="s">
        <v>2063</v>
      </c>
      <c r="O53" s="26">
        <v>54</v>
      </c>
    </row>
    <row r="54" spans="1:15" ht="14.25" customHeight="1" x14ac:dyDescent="0.2">
      <c r="A54" s="26" t="s">
        <v>1602</v>
      </c>
      <c r="B54" s="26" t="s">
        <v>493</v>
      </c>
      <c r="C54" s="26" t="s">
        <v>493</v>
      </c>
      <c r="D54" s="26" t="s">
        <v>16</v>
      </c>
      <c r="E54" s="27">
        <v>546000</v>
      </c>
      <c r="F54" s="27">
        <v>123000</v>
      </c>
      <c r="G54" s="26" t="s">
        <v>659</v>
      </c>
      <c r="H54" s="26" t="s">
        <v>105</v>
      </c>
      <c r="I54" s="26">
        <v>2015</v>
      </c>
      <c r="J54" s="26" t="s">
        <v>12</v>
      </c>
      <c r="K54" s="26" t="s">
        <v>1841</v>
      </c>
      <c r="L54" s="26" t="s">
        <v>7</v>
      </c>
      <c r="M54" s="26" t="s">
        <v>412</v>
      </c>
      <c r="N54" s="26" t="s">
        <v>2064</v>
      </c>
      <c r="O54" s="26">
        <v>55</v>
      </c>
    </row>
    <row r="55" spans="1:15" ht="14.25" customHeight="1" x14ac:dyDescent="0.2">
      <c r="A55" s="26" t="s">
        <v>489</v>
      </c>
      <c r="B55" s="26" t="s">
        <v>490</v>
      </c>
      <c r="C55" s="26" t="s">
        <v>459</v>
      </c>
      <c r="D55" s="26" t="s">
        <v>29</v>
      </c>
      <c r="E55" s="27">
        <v>20000</v>
      </c>
      <c r="F55" s="27" t="s">
        <v>410</v>
      </c>
      <c r="G55" s="26" t="s">
        <v>190</v>
      </c>
      <c r="H55" s="26" t="s">
        <v>105</v>
      </c>
      <c r="I55" s="26">
        <v>2015</v>
      </c>
      <c r="J55" s="26" t="s">
        <v>17</v>
      </c>
      <c r="K55" s="26" t="s">
        <v>109</v>
      </c>
      <c r="L55" s="26" t="s">
        <v>7</v>
      </c>
      <c r="M55" s="26" t="s">
        <v>402</v>
      </c>
      <c r="N55" s="26" t="s">
        <v>2041</v>
      </c>
      <c r="O55" s="26">
        <v>56</v>
      </c>
    </row>
    <row r="56" spans="1:15" ht="14.25" customHeight="1" x14ac:dyDescent="0.2">
      <c r="A56" s="26" t="s">
        <v>377</v>
      </c>
      <c r="B56" s="26" t="s">
        <v>610</v>
      </c>
      <c r="C56" s="26" t="s">
        <v>610</v>
      </c>
      <c r="D56" s="26" t="s">
        <v>1819</v>
      </c>
      <c r="E56" s="27" t="s">
        <v>799</v>
      </c>
      <c r="F56" s="27" t="s">
        <v>799</v>
      </c>
      <c r="G56" s="26" t="s">
        <v>184</v>
      </c>
      <c r="H56" s="26" t="s">
        <v>105</v>
      </c>
      <c r="I56" s="26">
        <v>2015</v>
      </c>
      <c r="J56" s="26" t="s">
        <v>17</v>
      </c>
      <c r="K56" s="26" t="s">
        <v>1842</v>
      </c>
      <c r="L56" s="26" t="s">
        <v>7</v>
      </c>
      <c r="M56" s="26" t="s">
        <v>415</v>
      </c>
      <c r="N56" s="26" t="s">
        <v>2065</v>
      </c>
      <c r="O56" s="26">
        <v>57</v>
      </c>
    </row>
    <row r="57" spans="1:15" ht="14.25" customHeight="1" x14ac:dyDescent="0.2">
      <c r="A57" s="26" t="s">
        <v>1603</v>
      </c>
      <c r="B57" s="26" t="s">
        <v>774</v>
      </c>
      <c r="C57" s="26" t="s">
        <v>774</v>
      </c>
      <c r="D57" s="26" t="s">
        <v>1384</v>
      </c>
      <c r="E57" s="27">
        <v>949392</v>
      </c>
      <c r="F57" s="27" t="s">
        <v>1827</v>
      </c>
      <c r="G57" s="26" t="s">
        <v>1216</v>
      </c>
      <c r="H57" s="26" t="s">
        <v>1818</v>
      </c>
      <c r="I57" s="26" t="s">
        <v>400</v>
      </c>
      <c r="J57" s="26" t="s">
        <v>436</v>
      </c>
      <c r="K57" s="26" t="s">
        <v>1453</v>
      </c>
      <c r="L57" s="26" t="s">
        <v>582</v>
      </c>
      <c r="M57" s="26" t="s">
        <v>6</v>
      </c>
      <c r="N57" s="26" t="s">
        <v>2066</v>
      </c>
      <c r="O57" s="26">
        <v>58</v>
      </c>
    </row>
    <row r="58" spans="1:15" ht="14.25" customHeight="1" x14ac:dyDescent="0.2">
      <c r="A58" s="26" t="s">
        <v>1604</v>
      </c>
      <c r="B58" s="26" t="s">
        <v>660</v>
      </c>
      <c r="C58" s="26" t="s">
        <v>660</v>
      </c>
      <c r="D58" s="26" t="s">
        <v>72</v>
      </c>
      <c r="E58" s="27">
        <v>568000</v>
      </c>
      <c r="F58" s="27">
        <v>142000</v>
      </c>
      <c r="G58" s="26" t="s">
        <v>1214</v>
      </c>
      <c r="H58" s="26" t="s">
        <v>105</v>
      </c>
      <c r="I58" s="26">
        <v>2016</v>
      </c>
      <c r="J58" s="26" t="s">
        <v>1843</v>
      </c>
      <c r="K58" s="26" t="s">
        <v>1511</v>
      </c>
      <c r="L58" s="26" t="s">
        <v>10</v>
      </c>
      <c r="M58" s="26" t="s">
        <v>415</v>
      </c>
      <c r="N58" s="26" t="s">
        <v>2067</v>
      </c>
      <c r="O58" s="26">
        <v>59</v>
      </c>
    </row>
    <row r="59" spans="1:15" ht="14.25" customHeight="1" x14ac:dyDescent="0.2">
      <c r="A59" s="26" t="s">
        <v>1212</v>
      </c>
      <c r="B59" s="26" t="s">
        <v>746</v>
      </c>
      <c r="C59" s="26" t="s">
        <v>746</v>
      </c>
      <c r="D59" s="26" t="s">
        <v>30</v>
      </c>
      <c r="E59" s="27" t="s">
        <v>807</v>
      </c>
      <c r="F59" s="27" t="s">
        <v>400</v>
      </c>
      <c r="G59" s="26" t="s">
        <v>1205</v>
      </c>
      <c r="H59" s="26" t="s">
        <v>105</v>
      </c>
      <c r="I59" s="26">
        <v>2017</v>
      </c>
      <c r="J59" s="26" t="s">
        <v>936</v>
      </c>
      <c r="K59" s="26" t="s">
        <v>1144</v>
      </c>
      <c r="L59" s="26" t="s">
        <v>55</v>
      </c>
      <c r="M59" s="26" t="s">
        <v>482</v>
      </c>
      <c r="N59" s="26" t="s">
        <v>2068</v>
      </c>
      <c r="O59" s="26">
        <v>60</v>
      </c>
    </row>
    <row r="60" spans="1:15" ht="14.25" customHeight="1" x14ac:dyDescent="0.2">
      <c r="A60" s="26" t="s">
        <v>132</v>
      </c>
      <c r="B60" s="26" t="s">
        <v>818</v>
      </c>
      <c r="C60" s="26" t="s">
        <v>818</v>
      </c>
      <c r="D60" s="26" t="s">
        <v>9</v>
      </c>
      <c r="E60" s="27" t="s">
        <v>799</v>
      </c>
      <c r="F60" s="27" t="s">
        <v>799</v>
      </c>
      <c r="G60" s="26" t="s">
        <v>1290</v>
      </c>
      <c r="H60" s="26" t="s">
        <v>105</v>
      </c>
      <c r="I60" s="26">
        <v>2013</v>
      </c>
      <c r="J60" s="26" t="s">
        <v>17</v>
      </c>
      <c r="K60" s="26" t="s">
        <v>1844</v>
      </c>
      <c r="L60" s="26" t="s">
        <v>444</v>
      </c>
      <c r="M60" s="26" t="s">
        <v>534</v>
      </c>
      <c r="N60" s="26" t="s">
        <v>2069</v>
      </c>
      <c r="O60" s="26">
        <v>61</v>
      </c>
    </row>
    <row r="61" spans="1:15" ht="14.25" customHeight="1" x14ac:dyDescent="0.2">
      <c r="A61" s="26" t="s">
        <v>1000</v>
      </c>
      <c r="B61" s="26" t="s">
        <v>751</v>
      </c>
      <c r="C61" s="26" t="s">
        <v>751</v>
      </c>
      <c r="D61" s="26" t="s">
        <v>30</v>
      </c>
      <c r="E61" s="27" t="s">
        <v>799</v>
      </c>
      <c r="F61" s="27" t="s">
        <v>1827</v>
      </c>
      <c r="G61" s="26" t="s">
        <v>1287</v>
      </c>
      <c r="H61" s="26" t="s">
        <v>1818</v>
      </c>
      <c r="I61" s="26">
        <v>2018</v>
      </c>
      <c r="J61" s="26" t="s">
        <v>17</v>
      </c>
      <c r="K61" s="26" t="s">
        <v>1845</v>
      </c>
      <c r="L61" s="26" t="s">
        <v>35</v>
      </c>
      <c r="M61" s="26" t="s">
        <v>482</v>
      </c>
      <c r="N61" s="26" t="s">
        <v>2070</v>
      </c>
      <c r="O61" s="26">
        <v>62</v>
      </c>
    </row>
    <row r="62" spans="1:15" ht="14.25" customHeight="1" x14ac:dyDescent="0.2">
      <c r="A62" s="26" t="s">
        <v>1233</v>
      </c>
      <c r="B62" s="26" t="s">
        <v>713</v>
      </c>
      <c r="C62" s="26" t="s">
        <v>1234</v>
      </c>
      <c r="D62" s="26" t="s">
        <v>545</v>
      </c>
      <c r="E62" s="27" t="s">
        <v>799</v>
      </c>
      <c r="F62" s="27" t="s">
        <v>400</v>
      </c>
      <c r="G62" s="26" t="s">
        <v>1284</v>
      </c>
      <c r="H62" s="26" t="s">
        <v>105</v>
      </c>
      <c r="I62" s="26">
        <v>2011</v>
      </c>
      <c r="J62" s="26" t="s">
        <v>1236</v>
      </c>
      <c r="K62" s="26" t="s">
        <v>1575</v>
      </c>
      <c r="L62" s="26" t="s">
        <v>63</v>
      </c>
      <c r="M62" s="26" t="s">
        <v>415</v>
      </c>
      <c r="N62" s="26" t="s">
        <v>2071</v>
      </c>
      <c r="O62" s="26">
        <v>63</v>
      </c>
    </row>
    <row r="63" spans="1:15" ht="14.25" customHeight="1" x14ac:dyDescent="0.2">
      <c r="A63" s="26" t="s">
        <v>1605</v>
      </c>
      <c r="B63" s="26" t="s">
        <v>701</v>
      </c>
      <c r="C63" s="26" t="s">
        <v>701</v>
      </c>
      <c r="D63" s="26" t="s">
        <v>426</v>
      </c>
      <c r="E63" s="27">
        <v>1500000</v>
      </c>
      <c r="F63" s="27" t="s">
        <v>1827</v>
      </c>
      <c r="G63" s="26" t="s">
        <v>1363</v>
      </c>
      <c r="H63" s="26" t="s">
        <v>5</v>
      </c>
      <c r="I63" s="26">
        <v>2019</v>
      </c>
      <c r="J63" s="26" t="s">
        <v>436</v>
      </c>
      <c r="K63" s="26" t="s">
        <v>54</v>
      </c>
      <c r="L63" s="26" t="s">
        <v>7</v>
      </c>
      <c r="M63" s="26" t="s">
        <v>402</v>
      </c>
      <c r="N63" s="26" t="s">
        <v>2072</v>
      </c>
      <c r="O63" s="26">
        <v>64</v>
      </c>
    </row>
    <row r="64" spans="1:15" ht="14.25" customHeight="1" x14ac:dyDescent="0.2">
      <c r="A64" s="26" t="s">
        <v>1606</v>
      </c>
      <c r="B64" s="26" t="s">
        <v>564</v>
      </c>
      <c r="C64" s="26" t="s">
        <v>564</v>
      </c>
      <c r="D64" s="26" t="s">
        <v>29</v>
      </c>
      <c r="E64" s="27">
        <v>1300000</v>
      </c>
      <c r="F64" s="27" t="s">
        <v>794</v>
      </c>
      <c r="G64" s="26" t="s">
        <v>1188</v>
      </c>
      <c r="H64" s="26" t="s">
        <v>105</v>
      </c>
      <c r="I64" s="26">
        <v>2019</v>
      </c>
      <c r="J64" s="26" t="s">
        <v>17</v>
      </c>
      <c r="K64" s="26" t="s">
        <v>1846</v>
      </c>
      <c r="L64" s="26" t="s">
        <v>55</v>
      </c>
      <c r="M64" s="26" t="s">
        <v>402</v>
      </c>
      <c r="N64" s="26" t="s">
        <v>2073</v>
      </c>
      <c r="O64" s="26">
        <v>65</v>
      </c>
    </row>
    <row r="65" spans="1:15" ht="14.25" customHeight="1" x14ac:dyDescent="0.2">
      <c r="A65" s="26" t="s">
        <v>1607</v>
      </c>
      <c r="B65" s="26" t="s">
        <v>1467</v>
      </c>
      <c r="C65" s="26" t="s">
        <v>1324</v>
      </c>
      <c r="D65" s="26" t="s">
        <v>29</v>
      </c>
      <c r="E65" s="27">
        <v>500000</v>
      </c>
      <c r="F65" s="27" t="s">
        <v>1827</v>
      </c>
      <c r="G65" s="26" t="s">
        <v>1185</v>
      </c>
      <c r="H65" s="26" t="s">
        <v>105</v>
      </c>
      <c r="I65" s="26">
        <v>2009</v>
      </c>
      <c r="J65" s="26" t="s">
        <v>12</v>
      </c>
      <c r="K65" s="26" t="s">
        <v>1469</v>
      </c>
      <c r="L65" s="26" t="s">
        <v>10</v>
      </c>
      <c r="M65" s="26" t="s">
        <v>402</v>
      </c>
      <c r="N65" s="26" t="s">
        <v>2074</v>
      </c>
      <c r="O65" s="26">
        <v>66</v>
      </c>
    </row>
    <row r="66" spans="1:15" ht="14.25" customHeight="1" x14ac:dyDescent="0.2">
      <c r="A66" s="26" t="s">
        <v>135</v>
      </c>
      <c r="B66" s="26" t="s">
        <v>472</v>
      </c>
      <c r="C66" s="26" t="s">
        <v>472</v>
      </c>
      <c r="D66" s="26" t="s">
        <v>29</v>
      </c>
      <c r="E66" s="27" t="s">
        <v>799</v>
      </c>
      <c r="F66" s="27" t="s">
        <v>400</v>
      </c>
      <c r="G66" s="26" t="s">
        <v>1181</v>
      </c>
      <c r="H66" s="26" t="s">
        <v>105</v>
      </c>
      <c r="I66" s="26">
        <v>2009</v>
      </c>
      <c r="J66" s="26" t="s">
        <v>17</v>
      </c>
      <c r="K66" s="26" t="s">
        <v>1466</v>
      </c>
      <c r="L66" s="26" t="s">
        <v>63</v>
      </c>
      <c r="M66" s="26" t="s">
        <v>402</v>
      </c>
      <c r="N66" s="26" t="s">
        <v>2075</v>
      </c>
      <c r="O66" s="26">
        <v>67</v>
      </c>
    </row>
    <row r="67" spans="1:15" ht="14.25" customHeight="1" x14ac:dyDescent="0.2">
      <c r="A67" s="26" t="s">
        <v>1608</v>
      </c>
      <c r="B67" s="26" t="s">
        <v>1132</v>
      </c>
      <c r="C67" s="26" t="s">
        <v>508</v>
      </c>
      <c r="D67" s="26" t="s">
        <v>64</v>
      </c>
      <c r="E67" s="27">
        <v>49150</v>
      </c>
      <c r="F67" s="27" t="s">
        <v>1827</v>
      </c>
      <c r="G67" s="26" t="s">
        <v>1274</v>
      </c>
      <c r="H67" s="26" t="s">
        <v>105</v>
      </c>
      <c r="I67" s="26">
        <v>2014</v>
      </c>
      <c r="J67" s="26" t="s">
        <v>17</v>
      </c>
      <c r="K67" s="26" t="s">
        <v>1847</v>
      </c>
      <c r="L67" s="26" t="s">
        <v>7</v>
      </c>
      <c r="M67" s="26" t="s">
        <v>402</v>
      </c>
      <c r="N67" s="26" t="s">
        <v>2076</v>
      </c>
      <c r="O67" s="26">
        <v>68</v>
      </c>
    </row>
    <row r="68" spans="1:15" ht="14.25" customHeight="1" x14ac:dyDescent="0.2">
      <c r="A68" s="26" t="s">
        <v>76</v>
      </c>
      <c r="B68" s="26" t="s">
        <v>1132</v>
      </c>
      <c r="C68" s="26" t="s">
        <v>508</v>
      </c>
      <c r="D68" s="26" t="s">
        <v>48</v>
      </c>
      <c r="E68" s="27">
        <v>21000000</v>
      </c>
      <c r="F68" s="27" t="s">
        <v>1827</v>
      </c>
      <c r="G68" s="26" t="s">
        <v>1179</v>
      </c>
      <c r="H68" s="26" t="s">
        <v>5</v>
      </c>
      <c r="I68" s="26">
        <v>2011</v>
      </c>
      <c r="J68" s="26" t="s">
        <v>12</v>
      </c>
      <c r="K68" s="26" t="s">
        <v>1848</v>
      </c>
      <c r="L68" s="26" t="s">
        <v>7</v>
      </c>
      <c r="M68" s="26" t="s">
        <v>402</v>
      </c>
      <c r="N68" s="26" t="s">
        <v>2076</v>
      </c>
      <c r="O68" s="26">
        <v>69</v>
      </c>
    </row>
    <row r="69" spans="1:15" ht="14.25" customHeight="1" x14ac:dyDescent="0.2">
      <c r="A69" s="26" t="s">
        <v>1609</v>
      </c>
      <c r="B69" s="26" t="s">
        <v>1132</v>
      </c>
      <c r="C69" s="26" t="s">
        <v>508</v>
      </c>
      <c r="D69" s="26" t="s">
        <v>36</v>
      </c>
      <c r="E69" s="27">
        <v>107000</v>
      </c>
      <c r="F69" s="27" t="s">
        <v>1827</v>
      </c>
      <c r="G69" s="26" t="s">
        <v>1175</v>
      </c>
      <c r="H69" s="26" t="s">
        <v>105</v>
      </c>
      <c r="I69" s="26" t="s">
        <v>400</v>
      </c>
      <c r="J69" s="26" t="s">
        <v>17</v>
      </c>
      <c r="K69" s="26" t="s">
        <v>1847</v>
      </c>
      <c r="L69" s="26" t="s">
        <v>7</v>
      </c>
      <c r="M69" s="26" t="s">
        <v>402</v>
      </c>
      <c r="N69" s="26" t="s">
        <v>2076</v>
      </c>
      <c r="O69" s="26">
        <v>70</v>
      </c>
    </row>
    <row r="70" spans="1:15" ht="14.25" customHeight="1" x14ac:dyDescent="0.2">
      <c r="A70" s="26" t="s">
        <v>1610</v>
      </c>
      <c r="B70" s="26" t="s">
        <v>868</v>
      </c>
      <c r="C70" s="26" t="s">
        <v>868</v>
      </c>
      <c r="D70" s="26" t="s">
        <v>1384</v>
      </c>
      <c r="E70" s="27" t="s">
        <v>807</v>
      </c>
      <c r="F70" s="27" t="s">
        <v>1827</v>
      </c>
      <c r="G70" s="26" t="s">
        <v>1271</v>
      </c>
      <c r="H70" s="26" t="s">
        <v>105</v>
      </c>
      <c r="I70" s="26" t="s">
        <v>400</v>
      </c>
      <c r="J70" s="26" t="s">
        <v>1849</v>
      </c>
      <c r="K70" s="26" t="s">
        <v>1428</v>
      </c>
      <c r="L70" s="26" t="s">
        <v>35</v>
      </c>
      <c r="M70" s="26" t="s">
        <v>415</v>
      </c>
      <c r="N70" s="26" t="s">
        <v>2077</v>
      </c>
      <c r="O70" s="26">
        <v>71</v>
      </c>
    </row>
    <row r="71" spans="1:15" ht="14.25" customHeight="1" x14ac:dyDescent="0.2">
      <c r="A71" s="26" t="s">
        <v>1002</v>
      </c>
      <c r="B71" s="26" t="s">
        <v>751</v>
      </c>
      <c r="C71" s="26" t="s">
        <v>751</v>
      </c>
      <c r="D71" s="26" t="s">
        <v>30</v>
      </c>
      <c r="E71" s="27" t="s">
        <v>807</v>
      </c>
      <c r="F71" s="27" t="s">
        <v>807</v>
      </c>
      <c r="G71" s="26" t="s">
        <v>1268</v>
      </c>
      <c r="H71" s="26" t="s">
        <v>105</v>
      </c>
      <c r="I71" s="26">
        <v>2016</v>
      </c>
      <c r="J71" s="26" t="s">
        <v>17</v>
      </c>
      <c r="K71" s="26" t="s">
        <v>1850</v>
      </c>
      <c r="L71" s="26" t="s">
        <v>35</v>
      </c>
      <c r="M71" s="26" t="s">
        <v>482</v>
      </c>
      <c r="N71" s="26" t="s">
        <v>2078</v>
      </c>
      <c r="O71" s="26">
        <v>72</v>
      </c>
    </row>
    <row r="72" spans="1:15" ht="14.25" customHeight="1" x14ac:dyDescent="0.2">
      <c r="A72" s="26" t="s">
        <v>398</v>
      </c>
      <c r="B72" s="26" t="s">
        <v>399</v>
      </c>
      <c r="C72" s="26" t="s">
        <v>399</v>
      </c>
      <c r="D72" s="26" t="s">
        <v>72</v>
      </c>
      <c r="E72" s="27" t="s">
        <v>410</v>
      </c>
      <c r="F72" s="27" t="s">
        <v>410</v>
      </c>
      <c r="G72" s="26" t="s">
        <v>1266</v>
      </c>
      <c r="H72" s="26" t="s">
        <v>105</v>
      </c>
      <c r="I72" s="26">
        <v>2013</v>
      </c>
      <c r="J72" s="26" t="s">
        <v>17</v>
      </c>
      <c r="K72" s="26" t="s">
        <v>104</v>
      </c>
      <c r="L72" s="26" t="s">
        <v>7</v>
      </c>
      <c r="M72" s="26" t="s">
        <v>402</v>
      </c>
      <c r="N72" s="26" t="s">
        <v>2079</v>
      </c>
      <c r="O72" s="26">
        <v>73</v>
      </c>
    </row>
    <row r="73" spans="1:15" ht="14.25" customHeight="1" x14ac:dyDescent="0.2">
      <c r="A73" s="26" t="s">
        <v>404</v>
      </c>
      <c r="B73" s="26" t="s">
        <v>1132</v>
      </c>
      <c r="C73" s="26" t="s">
        <v>399</v>
      </c>
      <c r="D73" s="26" t="s">
        <v>52</v>
      </c>
      <c r="E73" s="27" t="s">
        <v>410</v>
      </c>
      <c r="F73" s="27" t="s">
        <v>410</v>
      </c>
      <c r="G73" s="26" t="s">
        <v>1262</v>
      </c>
      <c r="H73" s="26" t="s">
        <v>105</v>
      </c>
      <c r="I73" s="26">
        <v>2010</v>
      </c>
      <c r="J73" s="26" t="s">
        <v>17</v>
      </c>
      <c r="K73" s="26" t="s">
        <v>104</v>
      </c>
      <c r="L73" s="26" t="s">
        <v>7</v>
      </c>
      <c r="M73" s="26" t="s">
        <v>402</v>
      </c>
      <c r="N73" s="26" t="s">
        <v>2079</v>
      </c>
      <c r="O73" s="26">
        <v>74</v>
      </c>
    </row>
    <row r="74" spans="1:15" ht="14.25" customHeight="1" x14ac:dyDescent="0.2">
      <c r="A74" s="26" t="s">
        <v>1611</v>
      </c>
      <c r="B74" s="26" t="s">
        <v>1792</v>
      </c>
      <c r="C74" s="26" t="s">
        <v>1793</v>
      </c>
      <c r="D74" s="26" t="s">
        <v>14</v>
      </c>
      <c r="E74" s="27" t="s">
        <v>799</v>
      </c>
      <c r="F74" s="27" t="s">
        <v>1827</v>
      </c>
      <c r="G74" s="26" t="s">
        <v>1171</v>
      </c>
      <c r="H74" s="26" t="s">
        <v>1818</v>
      </c>
      <c r="I74" s="26" t="s">
        <v>400</v>
      </c>
      <c r="J74" s="26" t="s">
        <v>12</v>
      </c>
      <c r="K74" s="26" t="s">
        <v>1851</v>
      </c>
      <c r="L74" s="26" t="s">
        <v>582</v>
      </c>
      <c r="M74" s="26" t="s">
        <v>6</v>
      </c>
      <c r="N74" s="26" t="s">
        <v>2080</v>
      </c>
      <c r="O74" s="26">
        <v>75</v>
      </c>
    </row>
    <row r="75" spans="1:15" ht="14.25" customHeight="1" x14ac:dyDescent="0.2">
      <c r="A75" s="26" t="s">
        <v>1092</v>
      </c>
      <c r="B75" s="26" t="s">
        <v>1794</v>
      </c>
      <c r="C75" s="26" t="s">
        <v>1794</v>
      </c>
      <c r="D75" s="26" t="s">
        <v>14</v>
      </c>
      <c r="E75" s="27" t="s">
        <v>799</v>
      </c>
      <c r="F75" s="27" t="s">
        <v>799</v>
      </c>
      <c r="G75" s="26" t="s">
        <v>1166</v>
      </c>
      <c r="H75" s="26" t="s">
        <v>105</v>
      </c>
      <c r="I75" s="26">
        <v>2016</v>
      </c>
      <c r="J75" s="26" t="s">
        <v>100</v>
      </c>
      <c r="K75" s="26" t="s">
        <v>1142</v>
      </c>
      <c r="L75" s="26" t="s">
        <v>63</v>
      </c>
      <c r="M75" s="26" t="s">
        <v>534</v>
      </c>
      <c r="N75" s="26" t="s">
        <v>2081</v>
      </c>
      <c r="O75" s="26">
        <v>76</v>
      </c>
    </row>
    <row r="76" spans="1:15" ht="14.25" customHeight="1" x14ac:dyDescent="0.2">
      <c r="A76" s="26" t="s">
        <v>136</v>
      </c>
      <c r="B76" s="26" t="s">
        <v>581</v>
      </c>
      <c r="C76" s="26" t="s">
        <v>1793</v>
      </c>
      <c r="D76" s="26" t="s">
        <v>14</v>
      </c>
      <c r="E76" s="27">
        <v>6000000</v>
      </c>
      <c r="F76" s="27" t="s">
        <v>1827</v>
      </c>
      <c r="G76" s="26" t="s">
        <v>1162</v>
      </c>
      <c r="H76" s="26" t="s">
        <v>105</v>
      </c>
      <c r="I76" s="26">
        <v>2012</v>
      </c>
      <c r="J76" s="26" t="s">
        <v>100</v>
      </c>
      <c r="K76" s="26" t="s">
        <v>1851</v>
      </c>
      <c r="L76" s="26" t="s">
        <v>582</v>
      </c>
      <c r="M76" s="26" t="s">
        <v>6</v>
      </c>
      <c r="N76" s="26" t="s">
        <v>2082</v>
      </c>
      <c r="O76" s="26">
        <v>77</v>
      </c>
    </row>
    <row r="77" spans="1:15" ht="14.25" customHeight="1" x14ac:dyDescent="0.2">
      <c r="A77" s="26" t="s">
        <v>1612</v>
      </c>
      <c r="B77" s="26" t="s">
        <v>1132</v>
      </c>
      <c r="C77" s="26" t="s">
        <v>698</v>
      </c>
      <c r="D77" s="26" t="s">
        <v>48</v>
      </c>
      <c r="E77" s="27">
        <v>4400000</v>
      </c>
      <c r="F77" s="27" t="s">
        <v>5</v>
      </c>
      <c r="G77" s="26" t="s">
        <v>1352</v>
      </c>
      <c r="H77" s="26" t="s">
        <v>5</v>
      </c>
      <c r="I77" s="26">
        <v>2019</v>
      </c>
      <c r="J77" s="26" t="s">
        <v>12</v>
      </c>
      <c r="K77" s="26" t="s">
        <v>137</v>
      </c>
      <c r="L77" s="26" t="s">
        <v>7</v>
      </c>
      <c r="M77" s="26" t="s">
        <v>402</v>
      </c>
      <c r="N77" s="26" t="s">
        <v>2083</v>
      </c>
      <c r="O77" s="26">
        <v>78</v>
      </c>
    </row>
    <row r="78" spans="1:15" ht="14.25" customHeight="1" x14ac:dyDescent="0.2">
      <c r="A78" s="26" t="s">
        <v>1613</v>
      </c>
      <c r="B78" s="26" t="s">
        <v>1532</v>
      </c>
      <c r="C78" s="26" t="s">
        <v>1532</v>
      </c>
      <c r="D78" s="26" t="s">
        <v>48</v>
      </c>
      <c r="E78" s="27">
        <v>7700000</v>
      </c>
      <c r="F78" s="27" t="s">
        <v>5</v>
      </c>
      <c r="G78" s="26" t="s">
        <v>1151</v>
      </c>
      <c r="H78" s="26" t="s">
        <v>5</v>
      </c>
      <c r="I78" s="26">
        <v>2019</v>
      </c>
      <c r="J78" s="26" t="s">
        <v>1464</v>
      </c>
      <c r="K78" s="26" t="s">
        <v>1534</v>
      </c>
      <c r="L78" s="26" t="s">
        <v>7</v>
      </c>
      <c r="M78" s="26" t="s">
        <v>402</v>
      </c>
      <c r="N78" s="26" t="s">
        <v>2084</v>
      </c>
      <c r="O78" s="26">
        <v>79</v>
      </c>
    </row>
    <row r="79" spans="1:15" ht="14.25" customHeight="1" x14ac:dyDescent="0.2">
      <c r="A79" s="26" t="s">
        <v>1614</v>
      </c>
      <c r="B79" s="26" t="s">
        <v>698</v>
      </c>
      <c r="C79" s="26" t="s">
        <v>698</v>
      </c>
      <c r="D79" s="26" t="s">
        <v>16</v>
      </c>
      <c r="E79" s="27">
        <v>1400000</v>
      </c>
      <c r="F79" s="27" t="s">
        <v>5</v>
      </c>
      <c r="G79" s="26" t="s">
        <v>1275</v>
      </c>
      <c r="H79" s="26" t="s">
        <v>5</v>
      </c>
      <c r="I79" s="26">
        <v>2019</v>
      </c>
      <c r="J79" s="26" t="s">
        <v>12</v>
      </c>
      <c r="K79" s="26" t="s">
        <v>137</v>
      </c>
      <c r="L79" s="26" t="s">
        <v>7</v>
      </c>
      <c r="M79" s="26" t="s">
        <v>402</v>
      </c>
      <c r="N79" s="26" t="s">
        <v>2085</v>
      </c>
      <c r="O79" s="26">
        <v>80</v>
      </c>
    </row>
    <row r="80" spans="1:15" ht="14.25" customHeight="1" x14ac:dyDescent="0.2">
      <c r="A80" s="26" t="s">
        <v>138</v>
      </c>
      <c r="B80" s="26" t="s">
        <v>1531</v>
      </c>
      <c r="C80" s="26" t="s">
        <v>628</v>
      </c>
      <c r="D80" s="26" t="s">
        <v>48</v>
      </c>
      <c r="E80" s="27">
        <v>2000000</v>
      </c>
      <c r="F80" s="27" t="s">
        <v>5</v>
      </c>
      <c r="G80" s="26" t="s">
        <v>134</v>
      </c>
      <c r="H80" s="26" t="s">
        <v>5</v>
      </c>
      <c r="I80" s="26">
        <v>2019</v>
      </c>
      <c r="J80" s="26" t="s">
        <v>436</v>
      </c>
      <c r="K80" s="26" t="s">
        <v>140</v>
      </c>
      <c r="L80" s="26" t="s">
        <v>63</v>
      </c>
      <c r="M80" s="26" t="s">
        <v>402</v>
      </c>
      <c r="N80" s="26" t="s">
        <v>2086</v>
      </c>
      <c r="O80" s="26">
        <v>81</v>
      </c>
    </row>
    <row r="81" spans="1:15" ht="14.25" customHeight="1" x14ac:dyDescent="0.2">
      <c r="A81" s="26" t="s">
        <v>1615</v>
      </c>
      <c r="B81" s="26" t="s">
        <v>738</v>
      </c>
      <c r="C81" s="26" t="s">
        <v>738</v>
      </c>
      <c r="D81" s="26" t="s">
        <v>67</v>
      </c>
      <c r="E81" s="27">
        <v>1641270.41</v>
      </c>
      <c r="F81" s="27">
        <v>675923.27</v>
      </c>
      <c r="G81" s="26" t="s">
        <v>259</v>
      </c>
      <c r="H81" s="26" t="s">
        <v>105</v>
      </c>
      <c r="I81" s="26">
        <v>2015</v>
      </c>
      <c r="J81" s="26" t="s">
        <v>1542</v>
      </c>
      <c r="K81" s="26" t="s">
        <v>1852</v>
      </c>
      <c r="L81" s="26" t="s">
        <v>35</v>
      </c>
      <c r="M81" s="26" t="s">
        <v>402</v>
      </c>
      <c r="N81" s="26" t="s">
        <v>2087</v>
      </c>
      <c r="O81" s="26">
        <v>82</v>
      </c>
    </row>
    <row r="82" spans="1:15" ht="14.25" customHeight="1" x14ac:dyDescent="0.2">
      <c r="A82" s="26" t="s">
        <v>1448</v>
      </c>
      <c r="B82" s="26" t="s">
        <v>484</v>
      </c>
      <c r="C82" s="26" t="s">
        <v>484</v>
      </c>
      <c r="D82" s="26" t="s">
        <v>1384</v>
      </c>
      <c r="E82" s="27">
        <v>400000</v>
      </c>
      <c r="F82" s="27" t="s">
        <v>1827</v>
      </c>
      <c r="G82" s="26" t="s">
        <v>828</v>
      </c>
      <c r="H82" s="26" t="s">
        <v>105</v>
      </c>
      <c r="I82" s="26" t="s">
        <v>400</v>
      </c>
      <c r="J82" s="26" t="s">
        <v>436</v>
      </c>
      <c r="K82" s="26" t="s">
        <v>1450</v>
      </c>
      <c r="L82" s="26" t="s">
        <v>444</v>
      </c>
      <c r="M82" s="26" t="s">
        <v>415</v>
      </c>
      <c r="N82" s="26" t="s">
        <v>2088</v>
      </c>
      <c r="O82" s="26">
        <v>83</v>
      </c>
    </row>
    <row r="83" spans="1:15" ht="14.25" customHeight="1" x14ac:dyDescent="0.2">
      <c r="A83" s="26" t="s">
        <v>919</v>
      </c>
      <c r="B83" s="26" t="s">
        <v>490</v>
      </c>
      <c r="C83" s="26" t="s">
        <v>459</v>
      </c>
      <c r="D83" s="26" t="s">
        <v>16</v>
      </c>
      <c r="E83" s="27" t="s">
        <v>1818</v>
      </c>
      <c r="F83" s="27" t="s">
        <v>5</v>
      </c>
      <c r="G83" s="26" t="s">
        <v>515</v>
      </c>
      <c r="H83" s="26" t="s">
        <v>5</v>
      </c>
      <c r="I83" s="26">
        <v>2019</v>
      </c>
      <c r="J83" s="26" t="s">
        <v>17</v>
      </c>
      <c r="K83" s="26" t="s">
        <v>109</v>
      </c>
      <c r="L83" s="26" t="s">
        <v>7</v>
      </c>
      <c r="M83" s="26" t="s">
        <v>402</v>
      </c>
      <c r="N83" s="26" t="s">
        <v>2041</v>
      </c>
      <c r="O83" s="26">
        <v>84</v>
      </c>
    </row>
    <row r="84" spans="1:15" ht="14.25" customHeight="1" x14ac:dyDescent="0.2">
      <c r="A84" s="26" t="s">
        <v>141</v>
      </c>
      <c r="B84" s="26" t="s">
        <v>454</v>
      </c>
      <c r="C84" s="26" t="s">
        <v>454</v>
      </c>
      <c r="D84" s="26" t="s">
        <v>29</v>
      </c>
      <c r="E84" s="27" t="s">
        <v>410</v>
      </c>
      <c r="F84" s="27" t="s">
        <v>410</v>
      </c>
      <c r="G84" s="26" t="s">
        <v>950</v>
      </c>
      <c r="H84" s="26" t="s">
        <v>105</v>
      </c>
      <c r="I84" s="26">
        <v>2004</v>
      </c>
      <c r="J84" s="26" t="s">
        <v>17</v>
      </c>
      <c r="K84" s="26" t="s">
        <v>1853</v>
      </c>
      <c r="L84" s="26" t="s">
        <v>18</v>
      </c>
      <c r="M84" s="26" t="s">
        <v>402</v>
      </c>
      <c r="N84" s="26" t="s">
        <v>2089</v>
      </c>
      <c r="O84" s="26">
        <v>85</v>
      </c>
    </row>
    <row r="85" spans="1:15" ht="14.25" customHeight="1" x14ac:dyDescent="0.2">
      <c r="A85" s="26" t="s">
        <v>1616</v>
      </c>
      <c r="B85" s="26" t="s">
        <v>680</v>
      </c>
      <c r="C85" s="26" t="s">
        <v>680</v>
      </c>
      <c r="D85" s="26" t="s">
        <v>67</v>
      </c>
      <c r="E85" s="27">
        <v>562146</v>
      </c>
      <c r="F85" s="27" t="s">
        <v>400</v>
      </c>
      <c r="G85" s="26" t="s">
        <v>1376</v>
      </c>
      <c r="H85" s="26" t="s">
        <v>105</v>
      </c>
      <c r="I85" s="26">
        <v>2015</v>
      </c>
      <c r="J85" s="26" t="s">
        <v>1542</v>
      </c>
      <c r="K85" s="26" t="s">
        <v>1548</v>
      </c>
      <c r="L85" s="26" t="s">
        <v>582</v>
      </c>
      <c r="M85" s="26" t="s">
        <v>6</v>
      </c>
      <c r="N85" s="26" t="s">
        <v>2090</v>
      </c>
      <c r="O85" s="26">
        <v>86</v>
      </c>
    </row>
    <row r="86" spans="1:15" ht="14.25" customHeight="1" x14ac:dyDescent="0.2">
      <c r="A86" s="26" t="s">
        <v>1204</v>
      </c>
      <c r="B86" s="26" t="s">
        <v>1150</v>
      </c>
      <c r="C86" s="26" t="s">
        <v>1150</v>
      </c>
      <c r="D86" s="26" t="s">
        <v>30</v>
      </c>
      <c r="E86" s="27" t="s">
        <v>799</v>
      </c>
      <c r="F86" s="27" t="s">
        <v>5</v>
      </c>
      <c r="G86" s="26" t="s">
        <v>1404</v>
      </c>
      <c r="H86" s="26" t="s">
        <v>5</v>
      </c>
      <c r="I86" s="26">
        <v>2018</v>
      </c>
      <c r="J86" s="26" t="s">
        <v>1206</v>
      </c>
      <c r="K86" s="26" t="s">
        <v>1207</v>
      </c>
      <c r="L86" s="26" t="s">
        <v>10</v>
      </c>
      <c r="M86" s="26" t="s">
        <v>482</v>
      </c>
      <c r="N86" s="26" t="s">
        <v>2091</v>
      </c>
      <c r="O86" s="26">
        <v>87</v>
      </c>
    </row>
    <row r="87" spans="1:15" ht="14.25" customHeight="1" x14ac:dyDescent="0.2">
      <c r="A87" s="26" t="s">
        <v>1446</v>
      </c>
      <c r="B87" s="26" t="s">
        <v>1091</v>
      </c>
      <c r="C87" s="26" t="s">
        <v>1091</v>
      </c>
      <c r="D87" s="26" t="s">
        <v>1384</v>
      </c>
      <c r="E87" s="27">
        <v>940000</v>
      </c>
      <c r="F87" s="27">
        <v>500000</v>
      </c>
      <c r="G87" s="26" t="s">
        <v>595</v>
      </c>
      <c r="H87" s="26" t="s">
        <v>105</v>
      </c>
      <c r="I87" s="26">
        <v>2017</v>
      </c>
      <c r="J87" s="26" t="s">
        <v>436</v>
      </c>
      <c r="K87" s="26" t="s">
        <v>1854</v>
      </c>
      <c r="L87" s="26" t="s">
        <v>63</v>
      </c>
      <c r="M87" s="26" t="s">
        <v>415</v>
      </c>
      <c r="N87" s="26" t="s">
        <v>2092</v>
      </c>
      <c r="O87" s="26">
        <v>88</v>
      </c>
    </row>
    <row r="88" spans="1:15" ht="14.25" customHeight="1" x14ac:dyDescent="0.2">
      <c r="A88" s="26" t="s">
        <v>1289</v>
      </c>
      <c r="B88" s="26" t="s">
        <v>1150</v>
      </c>
      <c r="C88" s="26" t="s">
        <v>1150</v>
      </c>
      <c r="D88" s="26" t="s">
        <v>1539</v>
      </c>
      <c r="E88" s="27" t="s">
        <v>799</v>
      </c>
      <c r="F88" s="27" t="s">
        <v>799</v>
      </c>
      <c r="G88" s="26" t="s">
        <v>1137</v>
      </c>
      <c r="H88" s="26" t="s">
        <v>105</v>
      </c>
      <c r="I88" s="26" t="s">
        <v>400</v>
      </c>
      <c r="J88" s="26" t="s">
        <v>1291</v>
      </c>
      <c r="K88" s="26" t="s">
        <v>1855</v>
      </c>
      <c r="L88" s="26" t="s">
        <v>10</v>
      </c>
      <c r="M88" s="26" t="s">
        <v>482</v>
      </c>
      <c r="N88" s="26" t="s">
        <v>2093</v>
      </c>
      <c r="O88" s="26">
        <v>89</v>
      </c>
    </row>
    <row r="89" spans="1:15" ht="14.25" customHeight="1" x14ac:dyDescent="0.2">
      <c r="A89" s="26" t="s">
        <v>1286</v>
      </c>
      <c r="B89" s="26" t="s">
        <v>1150</v>
      </c>
      <c r="C89" s="26" t="s">
        <v>1150</v>
      </c>
      <c r="D89" s="26" t="s">
        <v>1539</v>
      </c>
      <c r="E89" s="27" t="s">
        <v>799</v>
      </c>
      <c r="F89" s="27" t="s">
        <v>799</v>
      </c>
      <c r="G89" s="26" t="s">
        <v>1037</v>
      </c>
      <c r="H89" s="26" t="s">
        <v>105</v>
      </c>
      <c r="I89" s="26" t="s">
        <v>400</v>
      </c>
      <c r="J89" s="26" t="s">
        <v>1288</v>
      </c>
      <c r="K89" s="26" t="s">
        <v>1855</v>
      </c>
      <c r="L89" s="26" t="s">
        <v>10</v>
      </c>
      <c r="M89" s="26" t="s">
        <v>482</v>
      </c>
      <c r="N89" s="26" t="s">
        <v>2093</v>
      </c>
      <c r="O89" s="26">
        <v>90</v>
      </c>
    </row>
    <row r="90" spans="1:15" ht="14.25" customHeight="1" x14ac:dyDescent="0.2">
      <c r="A90" s="26" t="s">
        <v>1283</v>
      </c>
      <c r="B90" s="26" t="s">
        <v>1150</v>
      </c>
      <c r="C90" s="26" t="s">
        <v>1150</v>
      </c>
      <c r="D90" s="26" t="s">
        <v>1539</v>
      </c>
      <c r="E90" s="27" t="s">
        <v>799</v>
      </c>
      <c r="F90" s="27" t="s">
        <v>799</v>
      </c>
      <c r="G90" s="26" t="s">
        <v>1039</v>
      </c>
      <c r="H90" s="26" t="s">
        <v>105</v>
      </c>
      <c r="I90" s="26" t="s">
        <v>400</v>
      </c>
      <c r="J90" s="26" t="s">
        <v>1285</v>
      </c>
      <c r="K90" s="26" t="s">
        <v>1855</v>
      </c>
      <c r="L90" s="26" t="s">
        <v>10</v>
      </c>
      <c r="M90" s="26" t="s">
        <v>482</v>
      </c>
      <c r="N90" s="26" t="s">
        <v>2094</v>
      </c>
      <c r="O90" s="26">
        <v>91</v>
      </c>
    </row>
    <row r="91" spans="1:15" ht="14.25" customHeight="1" x14ac:dyDescent="0.2">
      <c r="A91" s="26" t="s">
        <v>143</v>
      </c>
      <c r="B91" s="26" t="s">
        <v>487</v>
      </c>
      <c r="C91" s="26" t="s">
        <v>570</v>
      </c>
      <c r="D91" s="26" t="s">
        <v>30</v>
      </c>
      <c r="E91" s="27">
        <v>133105</v>
      </c>
      <c r="F91" s="27">
        <v>19015</v>
      </c>
      <c r="G91" s="26" t="s">
        <v>1488</v>
      </c>
      <c r="H91" s="26" t="s">
        <v>1828</v>
      </c>
      <c r="I91" s="26">
        <v>2019</v>
      </c>
      <c r="J91" s="26" t="s">
        <v>17</v>
      </c>
      <c r="K91" s="26" t="s">
        <v>144</v>
      </c>
      <c r="L91" s="26" t="s">
        <v>18</v>
      </c>
      <c r="M91" s="26" t="s">
        <v>402</v>
      </c>
      <c r="N91" s="26" t="s">
        <v>2095</v>
      </c>
      <c r="O91" s="26">
        <v>92</v>
      </c>
    </row>
    <row r="92" spans="1:15" ht="14.25" customHeight="1" x14ac:dyDescent="0.2">
      <c r="A92" s="26" t="s">
        <v>1223</v>
      </c>
      <c r="B92" s="26" t="s">
        <v>1224</v>
      </c>
      <c r="C92" s="26" t="s">
        <v>1224</v>
      </c>
      <c r="D92" s="26" t="s">
        <v>30</v>
      </c>
      <c r="E92" s="27" t="s">
        <v>1820</v>
      </c>
      <c r="F92" s="27" t="s">
        <v>1827</v>
      </c>
      <c r="G92" s="26" t="s">
        <v>1483</v>
      </c>
      <c r="H92" s="26" t="s">
        <v>105</v>
      </c>
      <c r="I92" s="26" t="s">
        <v>400</v>
      </c>
      <c r="J92" s="26" t="s">
        <v>17</v>
      </c>
      <c r="K92" s="26" t="s">
        <v>1570</v>
      </c>
      <c r="L92" s="26" t="s">
        <v>10</v>
      </c>
      <c r="M92" s="26" t="s">
        <v>402</v>
      </c>
      <c r="N92" s="26" t="s">
        <v>2096</v>
      </c>
      <c r="O92" s="26">
        <v>93</v>
      </c>
    </row>
    <row r="93" spans="1:15" ht="14.25" customHeight="1" x14ac:dyDescent="0.2">
      <c r="A93" s="26" t="s">
        <v>923</v>
      </c>
      <c r="B93" s="26" t="s">
        <v>490</v>
      </c>
      <c r="C93" s="26" t="s">
        <v>459</v>
      </c>
      <c r="D93" s="26" t="s">
        <v>16</v>
      </c>
      <c r="E93" s="27" t="s">
        <v>799</v>
      </c>
      <c r="F93" s="27" t="s">
        <v>5</v>
      </c>
      <c r="G93" s="26" t="s">
        <v>1515</v>
      </c>
      <c r="H93" s="26" t="s">
        <v>5</v>
      </c>
      <c r="I93" s="26">
        <v>2018</v>
      </c>
      <c r="J93" s="26" t="s">
        <v>17</v>
      </c>
      <c r="K93" s="26" t="s">
        <v>109</v>
      </c>
      <c r="L93" s="26" t="s">
        <v>7</v>
      </c>
      <c r="M93" s="26" t="s">
        <v>402</v>
      </c>
      <c r="N93" s="26" t="s">
        <v>2041</v>
      </c>
      <c r="O93" s="26">
        <v>94</v>
      </c>
    </row>
    <row r="94" spans="1:15" ht="14.25" customHeight="1" x14ac:dyDescent="0.2">
      <c r="A94" s="26" t="s">
        <v>821</v>
      </c>
      <c r="B94" s="26" t="s">
        <v>822</v>
      </c>
      <c r="C94" s="26" t="s">
        <v>823</v>
      </c>
      <c r="D94" s="26" t="s">
        <v>30</v>
      </c>
      <c r="E94" s="27" t="s">
        <v>799</v>
      </c>
      <c r="F94" s="27" t="s">
        <v>400</v>
      </c>
      <c r="G94" s="26" t="s">
        <v>781</v>
      </c>
      <c r="H94" s="26" t="s">
        <v>105</v>
      </c>
      <c r="I94" s="26">
        <v>2015</v>
      </c>
      <c r="J94" s="26" t="s">
        <v>436</v>
      </c>
      <c r="K94" s="26" t="s">
        <v>1202</v>
      </c>
      <c r="L94" s="26" t="s">
        <v>582</v>
      </c>
      <c r="M94" s="26" t="s">
        <v>6</v>
      </c>
      <c r="N94" s="26" t="s">
        <v>2097</v>
      </c>
      <c r="O94" s="26">
        <v>95</v>
      </c>
    </row>
    <row r="95" spans="1:15" ht="14.25" customHeight="1" x14ac:dyDescent="0.2">
      <c r="A95" s="26" t="s">
        <v>990</v>
      </c>
      <c r="B95" s="26" t="s">
        <v>1132</v>
      </c>
      <c r="C95" s="26" t="s">
        <v>991</v>
      </c>
      <c r="D95" s="26" t="s">
        <v>30</v>
      </c>
      <c r="E95" s="27" t="s">
        <v>799</v>
      </c>
      <c r="F95" s="27" t="s">
        <v>799</v>
      </c>
      <c r="G95" s="26" t="s">
        <v>1035</v>
      </c>
      <c r="H95" s="26" t="s">
        <v>1203</v>
      </c>
      <c r="I95" s="26">
        <v>2018</v>
      </c>
      <c r="J95" s="26" t="s">
        <v>436</v>
      </c>
      <c r="K95" s="26" t="s">
        <v>725</v>
      </c>
      <c r="L95" s="26" t="s">
        <v>18</v>
      </c>
      <c r="M95" s="26" t="s">
        <v>482</v>
      </c>
      <c r="N95" s="26" t="s">
        <v>2098</v>
      </c>
      <c r="O95" s="26">
        <v>96</v>
      </c>
    </row>
    <row r="96" spans="1:15" ht="14.25" customHeight="1" x14ac:dyDescent="0.2">
      <c r="A96" s="26" t="s">
        <v>1617</v>
      </c>
      <c r="B96" s="26" t="s">
        <v>621</v>
      </c>
      <c r="C96" s="26" t="s">
        <v>621</v>
      </c>
      <c r="D96" s="26" t="s">
        <v>71</v>
      </c>
      <c r="E96" s="27" t="s">
        <v>799</v>
      </c>
      <c r="F96" s="27" t="s">
        <v>799</v>
      </c>
      <c r="G96" s="26" t="s">
        <v>712</v>
      </c>
      <c r="H96" s="26" t="s">
        <v>105</v>
      </c>
      <c r="I96" s="26">
        <v>2017</v>
      </c>
      <c r="J96" s="26" t="s">
        <v>1856</v>
      </c>
      <c r="K96" s="26" t="s">
        <v>1857</v>
      </c>
      <c r="L96" s="26" t="s">
        <v>63</v>
      </c>
      <c r="M96" s="26" t="s">
        <v>415</v>
      </c>
      <c r="N96" s="26" t="s">
        <v>2099</v>
      </c>
      <c r="O96" s="26">
        <v>97</v>
      </c>
    </row>
    <row r="97" spans="1:15" ht="14.25" customHeight="1" x14ac:dyDescent="0.2">
      <c r="A97" s="26" t="s">
        <v>1027</v>
      </c>
      <c r="B97" s="26" t="s">
        <v>621</v>
      </c>
      <c r="C97" s="26" t="s">
        <v>621</v>
      </c>
      <c r="D97" s="26" t="s">
        <v>30</v>
      </c>
      <c r="E97" s="27" t="s">
        <v>807</v>
      </c>
      <c r="F97" s="27" t="s">
        <v>400</v>
      </c>
      <c r="G97" s="26" t="s">
        <v>1529</v>
      </c>
      <c r="H97" s="26" t="s">
        <v>105</v>
      </c>
      <c r="I97" s="26">
        <v>2016</v>
      </c>
      <c r="J97" s="26" t="s">
        <v>106</v>
      </c>
      <c r="K97" s="26" t="s">
        <v>1029</v>
      </c>
      <c r="L97" s="26" t="s">
        <v>63</v>
      </c>
      <c r="M97" s="26" t="s">
        <v>415</v>
      </c>
      <c r="N97" s="26" t="s">
        <v>2100</v>
      </c>
      <c r="O97" s="26">
        <v>98</v>
      </c>
    </row>
    <row r="98" spans="1:15" ht="14.25" customHeight="1" x14ac:dyDescent="0.2">
      <c r="A98" s="26" t="s">
        <v>1030</v>
      </c>
      <c r="B98" s="26" t="s">
        <v>1132</v>
      </c>
      <c r="C98" s="26" t="s">
        <v>1026</v>
      </c>
      <c r="D98" s="26" t="s">
        <v>30</v>
      </c>
      <c r="E98" s="27" t="s">
        <v>799</v>
      </c>
      <c r="F98" s="27" t="s">
        <v>400</v>
      </c>
      <c r="G98" s="26" t="s">
        <v>569</v>
      </c>
      <c r="H98" s="26" t="s">
        <v>105</v>
      </c>
      <c r="I98" s="26">
        <v>2014</v>
      </c>
      <c r="J98" s="26" t="s">
        <v>436</v>
      </c>
      <c r="K98" s="26" t="s">
        <v>1018</v>
      </c>
      <c r="L98" s="26" t="s">
        <v>63</v>
      </c>
      <c r="M98" s="26" t="s">
        <v>482</v>
      </c>
      <c r="N98" s="26" t="s">
        <v>2101</v>
      </c>
      <c r="O98" s="26">
        <v>99</v>
      </c>
    </row>
    <row r="99" spans="1:15" ht="14.25" customHeight="1" x14ac:dyDescent="0.2">
      <c r="A99" s="26" t="s">
        <v>917</v>
      </c>
      <c r="B99" s="26" t="s">
        <v>458</v>
      </c>
      <c r="C99" s="26" t="s">
        <v>459</v>
      </c>
      <c r="D99" s="26" t="s">
        <v>79</v>
      </c>
      <c r="E99" s="27" t="s">
        <v>799</v>
      </c>
      <c r="F99" s="27" t="s">
        <v>799</v>
      </c>
      <c r="G99" s="26" t="s">
        <v>506</v>
      </c>
      <c r="H99" s="26" t="s">
        <v>105</v>
      </c>
      <c r="I99" s="26">
        <v>2016</v>
      </c>
      <c r="J99" s="26" t="s">
        <v>17</v>
      </c>
      <c r="K99" s="26" t="s">
        <v>109</v>
      </c>
      <c r="L99" s="26" t="s">
        <v>7</v>
      </c>
      <c r="M99" s="26" t="s">
        <v>402</v>
      </c>
      <c r="N99" s="26" t="s">
        <v>2041</v>
      </c>
      <c r="O99" s="26">
        <v>100</v>
      </c>
    </row>
    <row r="100" spans="1:15" ht="14.25" customHeight="1" x14ac:dyDescent="0.2">
      <c r="A100" s="26" t="s">
        <v>146</v>
      </c>
      <c r="B100" s="26" t="s">
        <v>1132</v>
      </c>
      <c r="C100" s="26" t="s">
        <v>514</v>
      </c>
      <c r="D100" s="26" t="s">
        <v>48</v>
      </c>
      <c r="E100" s="27">
        <v>674000</v>
      </c>
      <c r="F100" s="27">
        <v>111000</v>
      </c>
      <c r="G100" s="26" t="s">
        <v>488</v>
      </c>
      <c r="H100" s="26" t="s">
        <v>105</v>
      </c>
      <c r="I100" s="26">
        <v>2009</v>
      </c>
      <c r="J100" s="26" t="s">
        <v>17</v>
      </c>
      <c r="K100" s="26" t="s">
        <v>90</v>
      </c>
      <c r="L100" s="26" t="s">
        <v>7</v>
      </c>
      <c r="M100" s="26" t="s">
        <v>402</v>
      </c>
      <c r="N100" s="26" t="s">
        <v>2102</v>
      </c>
      <c r="O100" s="26">
        <v>101</v>
      </c>
    </row>
    <row r="101" spans="1:15" ht="14.25" customHeight="1" x14ac:dyDescent="0.2">
      <c r="A101" s="26" t="s">
        <v>1618</v>
      </c>
      <c r="B101" s="26" t="s">
        <v>638</v>
      </c>
      <c r="C101" s="26" t="s">
        <v>638</v>
      </c>
      <c r="D101" s="26" t="s">
        <v>67</v>
      </c>
      <c r="E101" s="27" t="s">
        <v>799</v>
      </c>
      <c r="F101" s="27" t="s">
        <v>400</v>
      </c>
      <c r="G101" s="26" t="s">
        <v>435</v>
      </c>
      <c r="H101" s="26" t="s">
        <v>105</v>
      </c>
      <c r="I101" s="26" t="s">
        <v>400</v>
      </c>
      <c r="J101" s="26" t="s">
        <v>436</v>
      </c>
      <c r="K101" s="26" t="s">
        <v>1316</v>
      </c>
      <c r="L101" s="26" t="s">
        <v>18</v>
      </c>
      <c r="M101" s="26" t="s">
        <v>415</v>
      </c>
      <c r="N101" s="26" t="s">
        <v>2103</v>
      </c>
      <c r="O101" s="26">
        <v>102</v>
      </c>
    </row>
    <row r="102" spans="1:15" ht="14.25" customHeight="1" x14ac:dyDescent="0.2">
      <c r="A102" s="26" t="s">
        <v>1313</v>
      </c>
      <c r="B102" s="26" t="s">
        <v>473</v>
      </c>
      <c r="C102" s="26" t="s">
        <v>473</v>
      </c>
      <c r="D102" s="26" t="s">
        <v>67</v>
      </c>
      <c r="E102" s="27" t="s">
        <v>807</v>
      </c>
      <c r="F102" s="27" t="s">
        <v>1827</v>
      </c>
      <c r="G102" s="26" t="s">
        <v>60</v>
      </c>
      <c r="H102" s="26" t="s">
        <v>105</v>
      </c>
      <c r="I102" s="26">
        <v>2017</v>
      </c>
      <c r="J102" s="26" t="s">
        <v>17</v>
      </c>
      <c r="K102" s="26" t="s">
        <v>1573</v>
      </c>
      <c r="L102" s="26" t="s">
        <v>63</v>
      </c>
      <c r="M102" s="26" t="s">
        <v>402</v>
      </c>
      <c r="N102" s="26" t="s">
        <v>2104</v>
      </c>
      <c r="O102" s="26">
        <v>103</v>
      </c>
    </row>
    <row r="103" spans="1:15" ht="14.25" customHeight="1" x14ac:dyDescent="0.2">
      <c r="A103" s="26" t="s">
        <v>543</v>
      </c>
      <c r="B103" s="26" t="s">
        <v>544</v>
      </c>
      <c r="C103" s="26" t="s">
        <v>544</v>
      </c>
      <c r="D103" s="26" t="s">
        <v>545</v>
      </c>
      <c r="E103" s="27">
        <v>77750</v>
      </c>
      <c r="F103" s="27" t="s">
        <v>410</v>
      </c>
      <c r="G103" s="26" t="s">
        <v>837</v>
      </c>
      <c r="H103" s="26" t="s">
        <v>105</v>
      </c>
      <c r="I103" s="26">
        <v>2015</v>
      </c>
      <c r="J103" s="26" t="s">
        <v>436</v>
      </c>
      <c r="K103" s="26" t="s">
        <v>1858</v>
      </c>
      <c r="L103" s="26" t="s">
        <v>55</v>
      </c>
      <c r="M103" s="26" t="s">
        <v>40</v>
      </c>
      <c r="N103" s="26" t="s">
        <v>2105</v>
      </c>
      <c r="O103" s="26">
        <v>104</v>
      </c>
    </row>
    <row r="104" spans="1:15" ht="14.25" customHeight="1" x14ac:dyDescent="0.2">
      <c r="A104" s="26" t="s">
        <v>757</v>
      </c>
      <c r="B104" s="26" t="s">
        <v>1132</v>
      </c>
      <c r="C104" s="26" t="s">
        <v>759</v>
      </c>
      <c r="D104" s="26" t="s">
        <v>52</v>
      </c>
      <c r="E104" s="27">
        <v>5715000</v>
      </c>
      <c r="F104" s="27" t="s">
        <v>1827</v>
      </c>
      <c r="G104" s="26" t="s">
        <v>952</v>
      </c>
      <c r="H104" s="26" t="s">
        <v>105</v>
      </c>
      <c r="I104" s="26">
        <v>2010</v>
      </c>
      <c r="J104" s="26" t="s">
        <v>1329</v>
      </c>
      <c r="K104" s="26" t="s">
        <v>1492</v>
      </c>
      <c r="L104" s="26" t="s">
        <v>55</v>
      </c>
      <c r="M104" s="26" t="s">
        <v>40</v>
      </c>
      <c r="N104" s="26" t="s">
        <v>2106</v>
      </c>
      <c r="O104" s="26">
        <v>105</v>
      </c>
    </row>
    <row r="105" spans="1:15" ht="14.25" customHeight="1" x14ac:dyDescent="0.2">
      <c r="A105" s="26" t="s">
        <v>1619</v>
      </c>
      <c r="B105" s="26" t="s">
        <v>544</v>
      </c>
      <c r="C105" s="26" t="s">
        <v>544</v>
      </c>
      <c r="D105" s="26" t="s">
        <v>67</v>
      </c>
      <c r="E105" s="27" t="s">
        <v>400</v>
      </c>
      <c r="F105" s="27" t="s">
        <v>1827</v>
      </c>
      <c r="G105" s="26" t="s">
        <v>1097</v>
      </c>
      <c r="H105" s="26" t="s">
        <v>105</v>
      </c>
      <c r="I105" s="26">
        <v>2013</v>
      </c>
      <c r="J105" s="26" t="s">
        <v>436</v>
      </c>
      <c r="K105" s="26" t="s">
        <v>1859</v>
      </c>
      <c r="L105" s="26" t="s">
        <v>55</v>
      </c>
      <c r="M105" s="26" t="s">
        <v>40</v>
      </c>
      <c r="N105" s="26" t="s">
        <v>2107</v>
      </c>
      <c r="O105" s="26">
        <v>106</v>
      </c>
    </row>
    <row r="106" spans="1:15" ht="14.25" customHeight="1" x14ac:dyDescent="0.2">
      <c r="A106" s="26" t="s">
        <v>892</v>
      </c>
      <c r="B106" s="26" t="s">
        <v>1132</v>
      </c>
      <c r="C106" s="26" t="s">
        <v>544</v>
      </c>
      <c r="D106" s="26" t="s">
        <v>52</v>
      </c>
      <c r="E106" s="27" t="s">
        <v>400</v>
      </c>
      <c r="F106" s="27" t="s">
        <v>400</v>
      </c>
      <c r="G106" s="26" t="s">
        <v>1099</v>
      </c>
      <c r="H106" s="26" t="s">
        <v>105</v>
      </c>
      <c r="I106" s="26">
        <v>2010</v>
      </c>
      <c r="J106" s="26" t="s">
        <v>17</v>
      </c>
      <c r="K106" s="26" t="s">
        <v>374</v>
      </c>
      <c r="L106" s="26" t="s">
        <v>55</v>
      </c>
      <c r="M106" s="26" t="s">
        <v>40</v>
      </c>
      <c r="N106" s="26" t="s">
        <v>2108</v>
      </c>
      <c r="O106" s="26">
        <v>107</v>
      </c>
    </row>
    <row r="107" spans="1:15" ht="14.25" customHeight="1" x14ac:dyDescent="0.2">
      <c r="A107" s="26" t="s">
        <v>1620</v>
      </c>
      <c r="B107" s="26" t="s">
        <v>593</v>
      </c>
      <c r="C107" s="26" t="s">
        <v>593</v>
      </c>
      <c r="D107" s="26" t="s">
        <v>36</v>
      </c>
      <c r="E107" s="27">
        <v>200000</v>
      </c>
      <c r="F107" s="27" t="s">
        <v>5</v>
      </c>
      <c r="G107" s="26" t="s">
        <v>1101</v>
      </c>
      <c r="H107" s="26" t="s">
        <v>5</v>
      </c>
      <c r="I107" s="26">
        <v>2017</v>
      </c>
      <c r="J107" s="26" t="s">
        <v>436</v>
      </c>
      <c r="K107" s="26" t="s">
        <v>57</v>
      </c>
      <c r="L107" s="26" t="s">
        <v>444</v>
      </c>
      <c r="M107" s="26" t="s">
        <v>402</v>
      </c>
      <c r="N107" s="26" t="s">
        <v>2109</v>
      </c>
      <c r="O107" s="26">
        <v>108</v>
      </c>
    </row>
    <row r="108" spans="1:15" ht="14.25" customHeight="1" x14ac:dyDescent="0.2">
      <c r="A108" s="26" t="s">
        <v>379</v>
      </c>
      <c r="B108" s="26" t="s">
        <v>795</v>
      </c>
      <c r="C108" s="26" t="s">
        <v>795</v>
      </c>
      <c r="D108" s="26" t="s">
        <v>52</v>
      </c>
      <c r="E108" s="27">
        <v>6622030.1500000004</v>
      </c>
      <c r="F108" s="27">
        <v>1204132</v>
      </c>
      <c r="G108" s="26" t="s">
        <v>1103</v>
      </c>
      <c r="H108" s="26" t="s">
        <v>105</v>
      </c>
      <c r="I108" s="26">
        <v>2010</v>
      </c>
      <c r="J108" s="26" t="s">
        <v>17</v>
      </c>
      <c r="K108" s="26" t="s">
        <v>1860</v>
      </c>
      <c r="L108" s="26" t="s">
        <v>7</v>
      </c>
      <c r="M108" s="26" t="s">
        <v>402</v>
      </c>
      <c r="N108" s="26" t="s">
        <v>2110</v>
      </c>
      <c r="O108" s="26">
        <v>109</v>
      </c>
    </row>
    <row r="109" spans="1:15" ht="14.25" customHeight="1" x14ac:dyDescent="0.2">
      <c r="A109" s="26" t="s">
        <v>1621</v>
      </c>
      <c r="B109" s="26" t="s">
        <v>625</v>
      </c>
      <c r="C109" s="26" t="s">
        <v>625</v>
      </c>
      <c r="D109" s="26" t="s">
        <v>36</v>
      </c>
      <c r="E109" s="27" t="s">
        <v>400</v>
      </c>
      <c r="F109" s="27" t="s">
        <v>400</v>
      </c>
      <c r="G109" s="26" t="s">
        <v>1197</v>
      </c>
      <c r="H109" s="26" t="s">
        <v>105</v>
      </c>
      <c r="I109" s="26">
        <v>2008</v>
      </c>
      <c r="J109" s="26" t="s">
        <v>436</v>
      </c>
      <c r="K109" s="26" t="s">
        <v>1368</v>
      </c>
      <c r="L109" s="26" t="s">
        <v>35</v>
      </c>
      <c r="M109" s="26" t="s">
        <v>402</v>
      </c>
      <c r="N109" s="26" t="s">
        <v>2111</v>
      </c>
      <c r="O109" s="26">
        <v>110</v>
      </c>
    </row>
    <row r="110" spans="1:15" ht="14.25" customHeight="1" x14ac:dyDescent="0.2">
      <c r="A110" s="26" t="s">
        <v>915</v>
      </c>
      <c r="B110" s="26" t="s">
        <v>458</v>
      </c>
      <c r="C110" s="26" t="s">
        <v>459</v>
      </c>
      <c r="D110" s="26" t="s">
        <v>36</v>
      </c>
      <c r="E110" s="27" t="s">
        <v>410</v>
      </c>
      <c r="F110" s="27" t="s">
        <v>410</v>
      </c>
      <c r="G110" s="26" t="s">
        <v>1440</v>
      </c>
      <c r="H110" s="26" t="s">
        <v>105</v>
      </c>
      <c r="I110" s="26">
        <v>2015</v>
      </c>
      <c r="J110" s="26" t="s">
        <v>17</v>
      </c>
      <c r="K110" s="26" t="s">
        <v>109</v>
      </c>
      <c r="L110" s="26" t="s">
        <v>7</v>
      </c>
      <c r="M110" s="26" t="s">
        <v>402</v>
      </c>
      <c r="N110" s="26" t="s">
        <v>2041</v>
      </c>
      <c r="O110" s="26">
        <v>111</v>
      </c>
    </row>
    <row r="111" spans="1:15" ht="14.25" customHeight="1" x14ac:dyDescent="0.2">
      <c r="A111" s="26" t="s">
        <v>958</v>
      </c>
      <c r="B111" s="26" t="s">
        <v>1132</v>
      </c>
      <c r="C111" s="26" t="s">
        <v>959</v>
      </c>
      <c r="D111" s="26" t="s">
        <v>14</v>
      </c>
      <c r="E111" s="27" t="s">
        <v>799</v>
      </c>
      <c r="F111" s="27" t="s">
        <v>799</v>
      </c>
      <c r="G111" s="26" t="s">
        <v>362</v>
      </c>
      <c r="H111" s="26" t="s">
        <v>105</v>
      </c>
      <c r="I111" s="26">
        <v>2016</v>
      </c>
      <c r="J111" s="26" t="s">
        <v>45</v>
      </c>
      <c r="K111" s="26" t="s">
        <v>960</v>
      </c>
      <c r="L111" s="26" t="s">
        <v>35</v>
      </c>
      <c r="M111" s="26" t="s">
        <v>40</v>
      </c>
      <c r="N111" s="26" t="s">
        <v>2112</v>
      </c>
      <c r="O111" s="26">
        <v>112</v>
      </c>
    </row>
    <row r="112" spans="1:15" ht="14.25" customHeight="1" x14ac:dyDescent="0.2">
      <c r="A112" s="26" t="s">
        <v>147</v>
      </c>
      <c r="B112" s="26" t="s">
        <v>418</v>
      </c>
      <c r="C112" s="26" t="s">
        <v>418</v>
      </c>
      <c r="D112" s="26" t="s">
        <v>64</v>
      </c>
      <c r="E112" s="27">
        <v>91600</v>
      </c>
      <c r="F112" s="27">
        <v>22900</v>
      </c>
      <c r="G112" s="26" t="s">
        <v>879</v>
      </c>
      <c r="H112" s="26" t="s">
        <v>105</v>
      </c>
      <c r="I112" s="26">
        <v>2015</v>
      </c>
      <c r="J112" s="26" t="s">
        <v>17</v>
      </c>
      <c r="K112" s="26" t="s">
        <v>1861</v>
      </c>
      <c r="L112" s="26" t="s">
        <v>41</v>
      </c>
      <c r="M112" s="26" t="s">
        <v>415</v>
      </c>
      <c r="N112" s="26" t="s">
        <v>2113</v>
      </c>
      <c r="O112" s="26">
        <v>113</v>
      </c>
    </row>
    <row r="113" spans="1:15" ht="14.25" customHeight="1" x14ac:dyDescent="0.2">
      <c r="A113" s="26" t="s">
        <v>450</v>
      </c>
      <c r="B113" s="26" t="s">
        <v>418</v>
      </c>
      <c r="C113" s="26" t="s">
        <v>418</v>
      </c>
      <c r="D113" s="26" t="s">
        <v>9</v>
      </c>
      <c r="E113" s="27">
        <v>10000</v>
      </c>
      <c r="F113" s="27">
        <v>5000</v>
      </c>
      <c r="G113" s="26" t="s">
        <v>1299</v>
      </c>
      <c r="H113" s="26" t="s">
        <v>105</v>
      </c>
      <c r="I113" s="26">
        <v>2016</v>
      </c>
      <c r="J113" s="26" t="s">
        <v>17</v>
      </c>
      <c r="K113" s="26" t="s">
        <v>1862</v>
      </c>
      <c r="L113" s="26" t="s">
        <v>41</v>
      </c>
      <c r="M113" s="26" t="s">
        <v>415</v>
      </c>
      <c r="N113" s="26" t="s">
        <v>2113</v>
      </c>
      <c r="O113" s="26">
        <v>114</v>
      </c>
    </row>
    <row r="114" spans="1:15" ht="14.25" customHeight="1" x14ac:dyDescent="0.2">
      <c r="A114" s="26" t="s">
        <v>149</v>
      </c>
      <c r="B114" s="26" t="s">
        <v>635</v>
      </c>
      <c r="C114" s="26" t="s">
        <v>636</v>
      </c>
      <c r="D114" s="26" t="s">
        <v>16</v>
      </c>
      <c r="E114" s="27">
        <v>400000</v>
      </c>
      <c r="F114" s="27" t="s">
        <v>400</v>
      </c>
      <c r="G114" s="26" t="s">
        <v>1375</v>
      </c>
      <c r="H114" s="26" t="s">
        <v>105</v>
      </c>
      <c r="I114" s="26">
        <v>2010</v>
      </c>
      <c r="J114" s="26" t="s">
        <v>17</v>
      </c>
      <c r="K114" s="26" t="s">
        <v>150</v>
      </c>
      <c r="L114" s="26" t="s">
        <v>7</v>
      </c>
      <c r="M114" s="26" t="s">
        <v>402</v>
      </c>
      <c r="N114" s="26" t="s">
        <v>2114</v>
      </c>
      <c r="O114" s="26">
        <v>115</v>
      </c>
    </row>
    <row r="115" spans="1:15" ht="14.25" customHeight="1" x14ac:dyDescent="0.2">
      <c r="A115" s="26" t="s">
        <v>151</v>
      </c>
      <c r="B115" s="26" t="s">
        <v>713</v>
      </c>
      <c r="C115" s="26" t="s">
        <v>713</v>
      </c>
      <c r="D115" s="26" t="s">
        <v>36</v>
      </c>
      <c r="E115" s="27">
        <v>5841000</v>
      </c>
      <c r="F115" s="27">
        <v>1341000</v>
      </c>
      <c r="G115" s="26" t="s">
        <v>1305</v>
      </c>
      <c r="H115" s="26" t="s">
        <v>105</v>
      </c>
      <c r="I115" s="26">
        <v>2014</v>
      </c>
      <c r="J115" s="26" t="s">
        <v>145</v>
      </c>
      <c r="K115" s="26" t="s">
        <v>714</v>
      </c>
      <c r="L115" s="26" t="s">
        <v>63</v>
      </c>
      <c r="M115" s="26" t="s">
        <v>415</v>
      </c>
      <c r="N115" s="26" t="s">
        <v>2115</v>
      </c>
      <c r="O115" s="26">
        <v>116</v>
      </c>
    </row>
    <row r="116" spans="1:15" ht="14.25" customHeight="1" x14ac:dyDescent="0.2">
      <c r="A116" s="26" t="s">
        <v>152</v>
      </c>
      <c r="B116" s="26" t="s">
        <v>439</v>
      </c>
      <c r="C116" s="26" t="s">
        <v>439</v>
      </c>
      <c r="D116" s="26" t="s">
        <v>19</v>
      </c>
      <c r="E116" s="27" t="s">
        <v>400</v>
      </c>
      <c r="F116" s="27" t="s">
        <v>1827</v>
      </c>
      <c r="G116" s="26" t="s">
        <v>574</v>
      </c>
      <c r="H116" s="26" t="s">
        <v>105</v>
      </c>
      <c r="I116" s="26">
        <v>2007</v>
      </c>
      <c r="J116" s="26" t="s">
        <v>12</v>
      </c>
      <c r="K116" s="26" t="s">
        <v>1833</v>
      </c>
      <c r="L116" s="26" t="s">
        <v>10</v>
      </c>
      <c r="M116" s="26" t="s">
        <v>415</v>
      </c>
      <c r="N116" s="26" t="s">
        <v>2116</v>
      </c>
      <c r="O116" s="26">
        <v>117</v>
      </c>
    </row>
    <row r="117" spans="1:15" ht="14.25" customHeight="1" x14ac:dyDescent="0.2">
      <c r="A117" s="26" t="s">
        <v>1622</v>
      </c>
      <c r="B117" s="26" t="s">
        <v>830</v>
      </c>
      <c r="C117" s="26" t="s">
        <v>465</v>
      </c>
      <c r="D117" s="26" t="s">
        <v>1821</v>
      </c>
      <c r="E117" s="27" t="s">
        <v>400</v>
      </c>
      <c r="F117" s="27" t="s">
        <v>1827</v>
      </c>
      <c r="G117" s="26" t="s">
        <v>1425</v>
      </c>
      <c r="H117" s="26" t="s">
        <v>105</v>
      </c>
      <c r="I117" s="26">
        <v>2013</v>
      </c>
      <c r="J117" s="26" t="s">
        <v>17</v>
      </c>
      <c r="K117" s="26" t="s">
        <v>1833</v>
      </c>
      <c r="L117" s="26" t="s">
        <v>10</v>
      </c>
      <c r="M117" s="26" t="s">
        <v>412</v>
      </c>
      <c r="N117" s="26" t="s">
        <v>2027</v>
      </c>
      <c r="O117" s="26">
        <v>118</v>
      </c>
    </row>
    <row r="118" spans="1:15" ht="14.25" customHeight="1" x14ac:dyDescent="0.2">
      <c r="A118" s="26" t="s">
        <v>1444</v>
      </c>
      <c r="B118" s="26" t="s">
        <v>1132</v>
      </c>
      <c r="C118" s="26" t="s">
        <v>463</v>
      </c>
      <c r="D118" s="26" t="s">
        <v>1384</v>
      </c>
      <c r="E118" s="27" t="s">
        <v>807</v>
      </c>
      <c r="F118" s="27" t="s">
        <v>400</v>
      </c>
      <c r="G118" s="26" t="s">
        <v>319</v>
      </c>
      <c r="H118" s="26" t="s">
        <v>5</v>
      </c>
      <c r="I118" s="26" t="s">
        <v>400</v>
      </c>
      <c r="J118" s="26" t="s">
        <v>436</v>
      </c>
      <c r="L118" s="26" t="s">
        <v>10</v>
      </c>
      <c r="M118" s="26" t="s">
        <v>412</v>
      </c>
      <c r="N118" s="26" t="s">
        <v>2117</v>
      </c>
      <c r="O118" s="26">
        <v>119</v>
      </c>
    </row>
    <row r="119" spans="1:15" ht="14.25" customHeight="1" x14ac:dyDescent="0.2">
      <c r="A119" s="26" t="s">
        <v>1623</v>
      </c>
      <c r="B119" s="26" t="s">
        <v>614</v>
      </c>
      <c r="C119" s="26" t="s">
        <v>614</v>
      </c>
      <c r="D119" s="26" t="s">
        <v>16</v>
      </c>
      <c r="E119" s="27" t="s">
        <v>400</v>
      </c>
      <c r="F119" s="27" t="s">
        <v>400</v>
      </c>
      <c r="G119" s="26" t="s">
        <v>688</v>
      </c>
      <c r="H119" s="26" t="s">
        <v>105</v>
      </c>
      <c r="I119" s="26">
        <v>2014</v>
      </c>
      <c r="J119" s="26" t="s">
        <v>436</v>
      </c>
      <c r="K119" s="26" t="s">
        <v>58</v>
      </c>
      <c r="L119" s="26" t="s">
        <v>10</v>
      </c>
      <c r="M119" s="26" t="s">
        <v>402</v>
      </c>
      <c r="N119" s="26" t="s">
        <v>2118</v>
      </c>
      <c r="O119" s="26">
        <v>120</v>
      </c>
    </row>
    <row r="120" spans="1:15" ht="14.25" customHeight="1" x14ac:dyDescent="0.2">
      <c r="A120" s="26" t="s">
        <v>1624</v>
      </c>
      <c r="B120" s="26" t="s">
        <v>1132</v>
      </c>
      <c r="C120" s="26" t="s">
        <v>964</v>
      </c>
      <c r="D120" s="26" t="s">
        <v>949</v>
      </c>
      <c r="E120" s="27" t="s">
        <v>410</v>
      </c>
      <c r="F120" s="27" t="s">
        <v>1827</v>
      </c>
      <c r="G120" s="26" t="s">
        <v>567</v>
      </c>
      <c r="H120" s="26" t="s">
        <v>105</v>
      </c>
      <c r="I120" s="26">
        <v>2016</v>
      </c>
      <c r="J120" s="26" t="s">
        <v>966</v>
      </c>
      <c r="K120" s="26" t="s">
        <v>1863</v>
      </c>
      <c r="L120" s="26" t="s">
        <v>63</v>
      </c>
      <c r="M120" s="26" t="s">
        <v>482</v>
      </c>
      <c r="N120" s="26" t="s">
        <v>2119</v>
      </c>
      <c r="O120" s="26">
        <v>121</v>
      </c>
    </row>
    <row r="121" spans="1:15" ht="14.25" customHeight="1" x14ac:dyDescent="0.2">
      <c r="A121" s="26" t="s">
        <v>154</v>
      </c>
      <c r="B121" s="26" t="s">
        <v>1132</v>
      </c>
      <c r="C121" s="26" t="s">
        <v>1311</v>
      </c>
      <c r="D121" s="26" t="s">
        <v>67</v>
      </c>
      <c r="E121" s="27" t="s">
        <v>400</v>
      </c>
      <c r="F121" s="27" t="s">
        <v>400</v>
      </c>
      <c r="G121" s="26" t="s">
        <v>1421</v>
      </c>
      <c r="H121" s="26" t="s">
        <v>105</v>
      </c>
      <c r="I121" s="26">
        <v>2009</v>
      </c>
      <c r="J121" s="26" t="s">
        <v>12</v>
      </c>
      <c r="K121" s="26" t="s">
        <v>1864</v>
      </c>
      <c r="L121" s="26" t="s">
        <v>63</v>
      </c>
      <c r="M121" s="26" t="s">
        <v>412</v>
      </c>
      <c r="N121" s="26" t="s">
        <v>2120</v>
      </c>
      <c r="O121" s="26">
        <v>122</v>
      </c>
    </row>
    <row r="122" spans="1:15" ht="14.25" customHeight="1" x14ac:dyDescent="0.2">
      <c r="A122" s="26" t="s">
        <v>155</v>
      </c>
      <c r="B122" s="26" t="s">
        <v>607</v>
      </c>
      <c r="C122" s="26" t="s">
        <v>607</v>
      </c>
      <c r="D122" s="26" t="s">
        <v>29</v>
      </c>
      <c r="E122" s="27">
        <v>1750000</v>
      </c>
      <c r="F122" s="27" t="s">
        <v>1827</v>
      </c>
      <c r="G122" s="26" t="s">
        <v>1080</v>
      </c>
      <c r="H122" s="26" t="s">
        <v>105</v>
      </c>
      <c r="I122" s="26">
        <v>2004</v>
      </c>
      <c r="J122" s="26" t="s">
        <v>12</v>
      </c>
      <c r="K122" s="26" t="s">
        <v>156</v>
      </c>
      <c r="L122" s="26" t="s">
        <v>63</v>
      </c>
      <c r="M122" s="26" t="s">
        <v>402</v>
      </c>
      <c r="N122" s="26" t="s">
        <v>2121</v>
      </c>
      <c r="O122" s="26">
        <v>123</v>
      </c>
    </row>
    <row r="123" spans="1:15" ht="14.25" customHeight="1" x14ac:dyDescent="0.2">
      <c r="A123" s="26" t="s">
        <v>1252</v>
      </c>
      <c r="B123" s="26" t="s">
        <v>690</v>
      </c>
      <c r="C123" s="26" t="s">
        <v>690</v>
      </c>
      <c r="D123" s="26" t="s">
        <v>16</v>
      </c>
      <c r="E123" s="27">
        <v>1288407</v>
      </c>
      <c r="F123" s="27" t="s">
        <v>400</v>
      </c>
      <c r="G123" s="26" t="s">
        <v>1083</v>
      </c>
      <c r="H123" s="26" t="s">
        <v>105</v>
      </c>
      <c r="I123" s="26">
        <v>2013</v>
      </c>
      <c r="J123" s="26" t="s">
        <v>17</v>
      </c>
      <c r="K123" s="26" t="s">
        <v>153</v>
      </c>
      <c r="L123" s="26" t="s">
        <v>63</v>
      </c>
      <c r="M123" s="26" t="s">
        <v>412</v>
      </c>
      <c r="N123" s="26" t="s">
        <v>2122</v>
      </c>
      <c r="O123" s="26">
        <v>124</v>
      </c>
    </row>
    <row r="124" spans="1:15" ht="14.25" customHeight="1" x14ac:dyDescent="0.2">
      <c r="A124" s="26" t="s">
        <v>1625</v>
      </c>
      <c r="B124" s="26" t="s">
        <v>1792</v>
      </c>
      <c r="C124" s="26" t="s">
        <v>1792</v>
      </c>
      <c r="D124" s="26" t="s">
        <v>36</v>
      </c>
      <c r="E124" s="27">
        <v>1000000</v>
      </c>
      <c r="F124" s="27" t="s">
        <v>1827</v>
      </c>
      <c r="G124" s="26" t="s">
        <v>64</v>
      </c>
      <c r="H124" s="26" t="s">
        <v>105</v>
      </c>
      <c r="I124" s="26">
        <v>2013</v>
      </c>
      <c r="J124" s="26" t="s">
        <v>26</v>
      </c>
      <c r="K124" s="26" t="s">
        <v>1865</v>
      </c>
      <c r="L124" s="26" t="s">
        <v>582</v>
      </c>
      <c r="M124" s="26" t="s">
        <v>6</v>
      </c>
      <c r="N124" s="26" t="s">
        <v>2123</v>
      </c>
      <c r="O124" s="26">
        <v>125</v>
      </c>
    </row>
    <row r="125" spans="1:15" ht="14.25" customHeight="1" x14ac:dyDescent="0.2">
      <c r="A125" s="26" t="s">
        <v>157</v>
      </c>
      <c r="B125" s="26" t="s">
        <v>1132</v>
      </c>
      <c r="C125" s="26" t="s">
        <v>468</v>
      </c>
      <c r="D125" s="26" t="s">
        <v>36</v>
      </c>
      <c r="E125" s="27">
        <v>200000</v>
      </c>
      <c r="F125" s="27" t="s">
        <v>400</v>
      </c>
      <c r="G125" s="26" t="s">
        <v>640</v>
      </c>
      <c r="H125" s="26" t="s">
        <v>105</v>
      </c>
      <c r="I125" s="26">
        <v>2011</v>
      </c>
      <c r="J125" s="26" t="s">
        <v>12</v>
      </c>
      <c r="K125" s="26" t="s">
        <v>1307</v>
      </c>
      <c r="L125" s="26" t="s">
        <v>7</v>
      </c>
      <c r="M125" s="26" t="s">
        <v>412</v>
      </c>
      <c r="N125" s="26" t="s">
        <v>2124</v>
      </c>
      <c r="O125" s="26">
        <v>126</v>
      </c>
    </row>
    <row r="126" spans="1:15" ht="14.25" customHeight="1" x14ac:dyDescent="0.2">
      <c r="A126" s="26" t="s">
        <v>158</v>
      </c>
      <c r="B126" s="26" t="s">
        <v>1132</v>
      </c>
      <c r="C126" s="26" t="s">
        <v>466</v>
      </c>
      <c r="D126" s="26" t="s">
        <v>71</v>
      </c>
      <c r="E126" s="27">
        <v>651153</v>
      </c>
      <c r="F126" s="27" t="s">
        <v>5</v>
      </c>
      <c r="G126" s="26" t="s">
        <v>1485</v>
      </c>
      <c r="H126" s="26" t="s">
        <v>5</v>
      </c>
      <c r="I126" s="26">
        <v>2019</v>
      </c>
      <c r="J126" s="26" t="s">
        <v>12</v>
      </c>
      <c r="K126" s="26" t="s">
        <v>1251</v>
      </c>
      <c r="L126" s="26" t="s">
        <v>63</v>
      </c>
      <c r="M126" s="26" t="s">
        <v>402</v>
      </c>
      <c r="N126" s="26" t="s">
        <v>2125</v>
      </c>
      <c r="O126" s="26">
        <v>127</v>
      </c>
    </row>
    <row r="127" spans="1:15" ht="14.25" customHeight="1" x14ac:dyDescent="0.2">
      <c r="A127" s="26" t="s">
        <v>159</v>
      </c>
      <c r="B127" s="26" t="s">
        <v>1132</v>
      </c>
      <c r="C127" s="26" t="s">
        <v>466</v>
      </c>
      <c r="D127" s="26" t="s">
        <v>16</v>
      </c>
      <c r="E127" s="27" t="s">
        <v>400</v>
      </c>
      <c r="F127" s="27" t="s">
        <v>5</v>
      </c>
      <c r="G127" s="26" t="s">
        <v>142</v>
      </c>
      <c r="H127" s="26" t="s">
        <v>5</v>
      </c>
      <c r="I127" s="26">
        <v>2019</v>
      </c>
      <c r="J127" s="26" t="s">
        <v>12</v>
      </c>
      <c r="K127" s="26" t="s">
        <v>1251</v>
      </c>
      <c r="L127" s="26" t="s">
        <v>63</v>
      </c>
      <c r="M127" s="26" t="s">
        <v>402</v>
      </c>
      <c r="N127" s="26" t="s">
        <v>2126</v>
      </c>
      <c r="O127" s="26">
        <v>128</v>
      </c>
    </row>
    <row r="128" spans="1:15" ht="14.25" customHeight="1" x14ac:dyDescent="0.2">
      <c r="A128" s="26" t="s">
        <v>160</v>
      </c>
      <c r="B128" s="26" t="s">
        <v>1132</v>
      </c>
      <c r="C128" s="26" t="s">
        <v>1364</v>
      </c>
      <c r="D128" s="26" t="s">
        <v>36</v>
      </c>
      <c r="E128" s="27" t="s">
        <v>1820</v>
      </c>
      <c r="F128" s="27" t="s">
        <v>5</v>
      </c>
      <c r="G128" s="26" t="s">
        <v>834</v>
      </c>
      <c r="H128" s="26" t="s">
        <v>5</v>
      </c>
      <c r="I128" s="26">
        <v>2019</v>
      </c>
      <c r="J128" s="26" t="s">
        <v>12</v>
      </c>
      <c r="K128" s="26" t="s">
        <v>1366</v>
      </c>
      <c r="L128" s="26" t="s">
        <v>63</v>
      </c>
      <c r="M128" s="26" t="s">
        <v>402</v>
      </c>
      <c r="N128" s="26" t="s">
        <v>2127</v>
      </c>
      <c r="O128" s="26">
        <v>129</v>
      </c>
    </row>
    <row r="129" spans="1:15" ht="14.25" customHeight="1" x14ac:dyDescent="0.2">
      <c r="A129" s="26" t="s">
        <v>1553</v>
      </c>
      <c r="B129" s="26" t="s">
        <v>1554</v>
      </c>
      <c r="C129" s="26" t="s">
        <v>1554</v>
      </c>
      <c r="D129" s="26" t="s">
        <v>72</v>
      </c>
      <c r="E129" s="27">
        <v>500000</v>
      </c>
      <c r="F129" s="27" t="s">
        <v>400</v>
      </c>
      <c r="G129" s="26" t="s">
        <v>645</v>
      </c>
      <c r="H129" s="26" t="s">
        <v>105</v>
      </c>
      <c r="I129" s="26">
        <v>2016</v>
      </c>
      <c r="J129" s="26" t="s">
        <v>1556</v>
      </c>
      <c r="K129" s="26" t="s">
        <v>1866</v>
      </c>
      <c r="L129" s="26" t="s">
        <v>10</v>
      </c>
      <c r="M129" s="26" t="s">
        <v>668</v>
      </c>
      <c r="N129" s="26" t="s">
        <v>2128</v>
      </c>
      <c r="O129" s="26">
        <v>130</v>
      </c>
    </row>
    <row r="130" spans="1:15" ht="14.25" customHeight="1" x14ac:dyDescent="0.2">
      <c r="A130" s="26" t="s">
        <v>1281</v>
      </c>
      <c r="B130" s="26" t="s">
        <v>483</v>
      </c>
      <c r="C130" s="26" t="s">
        <v>483</v>
      </c>
      <c r="D130" s="26" t="s">
        <v>1539</v>
      </c>
      <c r="E130" s="27" t="s">
        <v>799</v>
      </c>
      <c r="F130" s="27" t="s">
        <v>799</v>
      </c>
      <c r="G130" s="26" t="s">
        <v>1339</v>
      </c>
      <c r="H130" s="26" t="s">
        <v>105</v>
      </c>
      <c r="I130" s="26" t="s">
        <v>400</v>
      </c>
      <c r="J130" s="26" t="s">
        <v>436</v>
      </c>
      <c r="K130" s="26" t="s">
        <v>1147</v>
      </c>
      <c r="L130" s="26" t="s">
        <v>444</v>
      </c>
      <c r="M130" s="26" t="s">
        <v>482</v>
      </c>
      <c r="N130" s="26" t="s">
        <v>2129</v>
      </c>
      <c r="O130" s="26">
        <v>131</v>
      </c>
    </row>
    <row r="131" spans="1:15" ht="14.25" customHeight="1" x14ac:dyDescent="0.2">
      <c r="A131" s="26" t="s">
        <v>1626</v>
      </c>
      <c r="B131" s="26" t="s">
        <v>1132</v>
      </c>
      <c r="C131" s="26" t="s">
        <v>416</v>
      </c>
      <c r="D131" s="26" t="s">
        <v>67</v>
      </c>
      <c r="E131" s="27">
        <v>20000</v>
      </c>
      <c r="F131" s="27" t="s">
        <v>1827</v>
      </c>
      <c r="G131" s="26" t="s">
        <v>989</v>
      </c>
      <c r="H131" s="26" t="s">
        <v>105</v>
      </c>
      <c r="I131" s="26">
        <v>2009</v>
      </c>
      <c r="J131" s="26" t="s">
        <v>17</v>
      </c>
      <c r="K131" s="26" t="s">
        <v>162</v>
      </c>
      <c r="L131" s="26" t="s">
        <v>41</v>
      </c>
      <c r="M131" s="26" t="s">
        <v>415</v>
      </c>
      <c r="N131" s="26" t="s">
        <v>2130</v>
      </c>
      <c r="O131" s="26">
        <v>134</v>
      </c>
    </row>
    <row r="132" spans="1:15" ht="14.25" customHeight="1" x14ac:dyDescent="0.2">
      <c r="A132" s="26" t="s">
        <v>1309</v>
      </c>
      <c r="B132" s="26" t="s">
        <v>1309</v>
      </c>
      <c r="C132" s="26" t="s">
        <v>1795</v>
      </c>
      <c r="D132" s="26" t="s">
        <v>67</v>
      </c>
      <c r="E132" s="27">
        <v>50000</v>
      </c>
      <c r="F132" s="27" t="s">
        <v>1827</v>
      </c>
      <c r="G132" s="26" t="s">
        <v>994</v>
      </c>
      <c r="H132" s="26" t="s">
        <v>105</v>
      </c>
      <c r="I132" s="26">
        <v>2009</v>
      </c>
      <c r="J132" s="26" t="s">
        <v>17</v>
      </c>
      <c r="K132" s="26" t="s">
        <v>162</v>
      </c>
      <c r="L132" s="26" t="s">
        <v>63</v>
      </c>
      <c r="M132" s="26" t="s">
        <v>402</v>
      </c>
      <c r="N132" s="26" t="s">
        <v>2131</v>
      </c>
      <c r="O132" s="26">
        <v>135</v>
      </c>
    </row>
    <row r="133" spans="1:15" ht="14.25" customHeight="1" x14ac:dyDescent="0.2">
      <c r="A133" s="26" t="s">
        <v>1442</v>
      </c>
      <c r="B133" s="26" t="s">
        <v>1443</v>
      </c>
      <c r="C133" s="26" t="s">
        <v>1443</v>
      </c>
      <c r="D133" s="26" t="s">
        <v>1384</v>
      </c>
      <c r="E133" s="27" t="s">
        <v>807</v>
      </c>
      <c r="F133" s="27" t="s">
        <v>400</v>
      </c>
      <c r="G133" s="26" t="s">
        <v>1051</v>
      </c>
      <c r="H133" s="26" t="s">
        <v>1818</v>
      </c>
      <c r="I133" s="26" t="s">
        <v>400</v>
      </c>
      <c r="J133" s="26" t="s">
        <v>436</v>
      </c>
      <c r="K133" s="26" t="s">
        <v>780</v>
      </c>
      <c r="L133" s="26" t="s">
        <v>18</v>
      </c>
      <c r="M133" s="26" t="s">
        <v>402</v>
      </c>
      <c r="N133" s="26" t="s">
        <v>2132</v>
      </c>
      <c r="O133" s="26">
        <v>136</v>
      </c>
    </row>
    <row r="134" spans="1:15" ht="14.25" customHeight="1" x14ac:dyDescent="0.2">
      <c r="A134" s="26" t="s">
        <v>1439</v>
      </c>
      <c r="B134" s="26" t="s">
        <v>493</v>
      </c>
      <c r="C134" s="26" t="s">
        <v>493</v>
      </c>
      <c r="D134" s="26" t="s">
        <v>1384</v>
      </c>
      <c r="E134" s="27" t="s">
        <v>807</v>
      </c>
      <c r="F134" s="27" t="s">
        <v>400</v>
      </c>
      <c r="G134" s="26" t="s">
        <v>171</v>
      </c>
      <c r="H134" s="26" t="s">
        <v>5</v>
      </c>
      <c r="I134" s="26" t="s">
        <v>400</v>
      </c>
      <c r="J134" s="26" t="s">
        <v>436</v>
      </c>
      <c r="K134" s="26" t="s">
        <v>1441</v>
      </c>
      <c r="L134" s="26" t="s">
        <v>7</v>
      </c>
      <c r="M134" s="26" t="s">
        <v>412</v>
      </c>
      <c r="N134" s="26" t="s">
        <v>2133</v>
      </c>
      <c r="O134" s="26">
        <v>137</v>
      </c>
    </row>
    <row r="135" spans="1:15" ht="14.25" customHeight="1" x14ac:dyDescent="0.2">
      <c r="A135" s="26" t="s">
        <v>164</v>
      </c>
      <c r="B135" s="26" t="s">
        <v>442</v>
      </c>
      <c r="C135" s="26" t="s">
        <v>442</v>
      </c>
      <c r="D135" s="26" t="s">
        <v>430</v>
      </c>
      <c r="E135" s="27" t="s">
        <v>400</v>
      </c>
      <c r="F135" s="27" t="s">
        <v>5</v>
      </c>
      <c r="G135" s="26" t="s">
        <v>992</v>
      </c>
      <c r="H135" s="26" t="s">
        <v>5</v>
      </c>
      <c r="I135" s="26">
        <v>2018</v>
      </c>
      <c r="J135" s="26" t="s">
        <v>17</v>
      </c>
      <c r="K135" s="26" t="s">
        <v>133</v>
      </c>
      <c r="L135" s="26" t="s">
        <v>444</v>
      </c>
      <c r="M135" s="26" t="s">
        <v>415</v>
      </c>
      <c r="N135" s="26" t="s">
        <v>2134</v>
      </c>
      <c r="O135" s="26">
        <v>139</v>
      </c>
    </row>
    <row r="136" spans="1:15" ht="14.25" customHeight="1" x14ac:dyDescent="0.2">
      <c r="A136" s="26" t="s">
        <v>165</v>
      </c>
      <c r="B136" s="26" t="s">
        <v>586</v>
      </c>
      <c r="C136" s="26" t="s">
        <v>617</v>
      </c>
      <c r="D136" s="26" t="s">
        <v>36</v>
      </c>
      <c r="E136" s="27">
        <v>300000</v>
      </c>
      <c r="F136" s="27" t="s">
        <v>5</v>
      </c>
      <c r="G136" s="26" t="s">
        <v>996</v>
      </c>
      <c r="H136" s="26" t="s">
        <v>5</v>
      </c>
      <c r="I136" s="26">
        <v>2019</v>
      </c>
      <c r="J136" s="26" t="s">
        <v>12</v>
      </c>
      <c r="K136" s="26" t="s">
        <v>1867</v>
      </c>
      <c r="L136" s="26" t="s">
        <v>7</v>
      </c>
      <c r="M136" s="26" t="s">
        <v>412</v>
      </c>
      <c r="N136" s="26" t="s">
        <v>2135</v>
      </c>
      <c r="O136" s="26">
        <v>140</v>
      </c>
    </row>
    <row r="137" spans="1:15" ht="14.25" customHeight="1" x14ac:dyDescent="0.2">
      <c r="A137" s="26" t="s">
        <v>1627</v>
      </c>
      <c r="B137" s="26" t="s">
        <v>643</v>
      </c>
      <c r="C137" s="26" t="s">
        <v>644</v>
      </c>
      <c r="D137" s="26" t="s">
        <v>426</v>
      </c>
      <c r="E137" s="27" t="s">
        <v>799</v>
      </c>
      <c r="F137" s="27" t="s">
        <v>400</v>
      </c>
      <c r="G137" s="26" t="s">
        <v>724</v>
      </c>
      <c r="H137" s="26" t="s">
        <v>105</v>
      </c>
      <c r="I137" s="26">
        <v>2011</v>
      </c>
      <c r="J137" s="26" t="s">
        <v>17</v>
      </c>
      <c r="K137" s="26" t="s">
        <v>1340</v>
      </c>
      <c r="L137" s="26" t="s">
        <v>18</v>
      </c>
      <c r="M137" s="26" t="s">
        <v>402</v>
      </c>
      <c r="N137" s="26" t="s">
        <v>2136</v>
      </c>
      <c r="O137" s="26">
        <v>141</v>
      </c>
    </row>
    <row r="138" spans="1:15" ht="14.25" customHeight="1" x14ac:dyDescent="0.2">
      <c r="A138" s="26" t="s">
        <v>166</v>
      </c>
      <c r="B138" s="26" t="s">
        <v>715</v>
      </c>
      <c r="C138" s="26" t="s">
        <v>715</v>
      </c>
      <c r="D138" s="26" t="s">
        <v>67</v>
      </c>
      <c r="E138" s="27" t="s">
        <v>799</v>
      </c>
      <c r="F138" s="27" t="s">
        <v>799</v>
      </c>
      <c r="G138" s="26" t="s">
        <v>196</v>
      </c>
      <c r="H138" s="26" t="s">
        <v>105</v>
      </c>
      <c r="I138" s="26">
        <v>2007</v>
      </c>
      <c r="J138" s="26" t="s">
        <v>17</v>
      </c>
      <c r="K138" s="26" t="s">
        <v>1571</v>
      </c>
      <c r="L138" s="26" t="s">
        <v>7</v>
      </c>
      <c r="M138" s="26" t="s">
        <v>402</v>
      </c>
      <c r="N138" s="26" t="s">
        <v>2137</v>
      </c>
      <c r="O138" s="26">
        <v>142</v>
      </c>
    </row>
    <row r="139" spans="1:15" ht="14.25" customHeight="1" x14ac:dyDescent="0.2">
      <c r="A139" s="26" t="s">
        <v>167</v>
      </c>
      <c r="B139" s="26" t="s">
        <v>715</v>
      </c>
      <c r="C139" s="26" t="s">
        <v>1248</v>
      </c>
      <c r="D139" s="26" t="s">
        <v>16</v>
      </c>
      <c r="E139" s="27">
        <v>2300000</v>
      </c>
      <c r="F139" s="27" t="s">
        <v>410</v>
      </c>
      <c r="G139" s="26" t="s">
        <v>191</v>
      </c>
      <c r="H139" s="26" t="s">
        <v>105</v>
      </c>
      <c r="I139" s="26">
        <v>2010</v>
      </c>
      <c r="J139" s="26" t="s">
        <v>17</v>
      </c>
      <c r="K139" s="26" t="s">
        <v>1249</v>
      </c>
      <c r="L139" s="26" t="s">
        <v>7</v>
      </c>
      <c r="M139" s="26" t="s">
        <v>402</v>
      </c>
      <c r="N139" s="26" t="s">
        <v>2138</v>
      </c>
      <c r="O139" s="26">
        <v>143</v>
      </c>
    </row>
    <row r="140" spans="1:15" ht="14.25" customHeight="1" x14ac:dyDescent="0.2">
      <c r="A140" s="26" t="s">
        <v>380</v>
      </c>
      <c r="B140" s="26" t="s">
        <v>1132</v>
      </c>
      <c r="C140" s="26" t="s">
        <v>851</v>
      </c>
      <c r="D140" s="26" t="s">
        <v>426</v>
      </c>
      <c r="E140" s="27" t="s">
        <v>400</v>
      </c>
      <c r="F140" s="27" t="s">
        <v>400</v>
      </c>
      <c r="G140" s="26" t="s">
        <v>843</v>
      </c>
      <c r="H140" s="26" t="s">
        <v>105</v>
      </c>
      <c r="I140" s="26">
        <v>2002</v>
      </c>
      <c r="J140" s="26" t="s">
        <v>12</v>
      </c>
      <c r="K140" s="26" t="s">
        <v>1868</v>
      </c>
      <c r="L140" s="26" t="s">
        <v>582</v>
      </c>
      <c r="M140" s="26" t="s">
        <v>6</v>
      </c>
      <c r="N140" s="26" t="s">
        <v>2139</v>
      </c>
      <c r="O140" s="26">
        <v>144</v>
      </c>
    </row>
    <row r="141" spans="1:15" ht="14.25" customHeight="1" x14ac:dyDescent="0.2">
      <c r="A141" s="26" t="s">
        <v>1628</v>
      </c>
      <c r="B141" s="26" t="s">
        <v>442</v>
      </c>
      <c r="C141" s="26" t="s">
        <v>442</v>
      </c>
      <c r="D141" s="26" t="s">
        <v>284</v>
      </c>
      <c r="E141" s="27">
        <v>106000</v>
      </c>
      <c r="F141" s="27">
        <v>10000</v>
      </c>
      <c r="G141" s="26" t="s">
        <v>649</v>
      </c>
      <c r="H141" s="26" t="s">
        <v>105</v>
      </c>
      <c r="I141" s="26">
        <v>2004</v>
      </c>
      <c r="J141" s="26" t="s">
        <v>17</v>
      </c>
      <c r="K141" s="26" t="s">
        <v>1869</v>
      </c>
      <c r="L141" s="26" t="s">
        <v>444</v>
      </c>
      <c r="M141" s="26" t="s">
        <v>415</v>
      </c>
      <c r="N141" s="26" t="s">
        <v>2140</v>
      </c>
      <c r="O141" s="26">
        <v>145</v>
      </c>
    </row>
    <row r="142" spans="1:15" ht="14.25" customHeight="1" x14ac:dyDescent="0.2">
      <c r="A142" s="26" t="s">
        <v>169</v>
      </c>
      <c r="B142" s="26" t="s">
        <v>442</v>
      </c>
      <c r="C142" s="26" t="s">
        <v>442</v>
      </c>
      <c r="D142" s="26" t="s">
        <v>79</v>
      </c>
      <c r="E142" s="27">
        <v>45000</v>
      </c>
      <c r="F142" s="27" t="s">
        <v>5</v>
      </c>
      <c r="G142" s="26" t="s">
        <v>765</v>
      </c>
      <c r="H142" s="26" t="s">
        <v>5</v>
      </c>
      <c r="I142" s="26">
        <v>2018</v>
      </c>
      <c r="J142" s="26" t="s">
        <v>17</v>
      </c>
      <c r="K142" s="26" t="s">
        <v>133</v>
      </c>
      <c r="L142" s="26" t="s">
        <v>444</v>
      </c>
      <c r="M142" s="26" t="s">
        <v>415</v>
      </c>
      <c r="N142" s="26" t="s">
        <v>2141</v>
      </c>
      <c r="O142" s="26">
        <v>146</v>
      </c>
    </row>
    <row r="143" spans="1:15" ht="14.25" customHeight="1" x14ac:dyDescent="0.2">
      <c r="A143" s="26" t="s">
        <v>170</v>
      </c>
      <c r="B143" s="26" t="s">
        <v>768</v>
      </c>
      <c r="C143" s="26" t="s">
        <v>457</v>
      </c>
      <c r="D143" s="26" t="s">
        <v>48</v>
      </c>
      <c r="E143" s="27">
        <v>8900000</v>
      </c>
      <c r="F143" s="27" t="s">
        <v>5</v>
      </c>
      <c r="G143" s="26" t="s">
        <v>222</v>
      </c>
      <c r="H143" s="26" t="s">
        <v>5</v>
      </c>
      <c r="I143" s="26">
        <v>2019</v>
      </c>
      <c r="J143" s="26" t="s">
        <v>12</v>
      </c>
      <c r="K143" s="26" t="s">
        <v>1870</v>
      </c>
      <c r="L143" s="26" t="s">
        <v>18</v>
      </c>
      <c r="M143" s="26" t="s">
        <v>402</v>
      </c>
      <c r="N143" s="26" t="s">
        <v>2142</v>
      </c>
      <c r="O143" s="26">
        <v>147</v>
      </c>
    </row>
    <row r="144" spans="1:15" ht="14.25" customHeight="1" x14ac:dyDescent="0.2">
      <c r="A144" s="26" t="s">
        <v>172</v>
      </c>
      <c r="B144" s="26" t="s">
        <v>694</v>
      </c>
      <c r="C144" s="26" t="s">
        <v>694</v>
      </c>
      <c r="D144" s="26" t="s">
        <v>29</v>
      </c>
      <c r="E144" s="27" t="s">
        <v>410</v>
      </c>
      <c r="F144" s="27" t="s">
        <v>410</v>
      </c>
      <c r="G144" s="26" t="s">
        <v>360</v>
      </c>
      <c r="H144" s="26" t="s">
        <v>105</v>
      </c>
      <c r="I144" s="26">
        <v>2011</v>
      </c>
      <c r="J144" s="26" t="s">
        <v>17</v>
      </c>
      <c r="K144" s="26" t="s">
        <v>1871</v>
      </c>
      <c r="L144" s="26" t="s">
        <v>7</v>
      </c>
      <c r="M144" s="26" t="s">
        <v>402</v>
      </c>
      <c r="N144" s="26" t="s">
        <v>2143</v>
      </c>
      <c r="O144" s="26">
        <v>148</v>
      </c>
    </row>
    <row r="145" spans="1:15" ht="14.25" customHeight="1" x14ac:dyDescent="0.2">
      <c r="A145" s="26" t="s">
        <v>173</v>
      </c>
      <c r="B145" s="26" t="s">
        <v>692</v>
      </c>
      <c r="C145" s="26" t="s">
        <v>694</v>
      </c>
      <c r="D145" s="26" t="s">
        <v>16</v>
      </c>
      <c r="E145" s="27">
        <v>13235139</v>
      </c>
      <c r="F145" s="27">
        <v>1352031</v>
      </c>
      <c r="G145" s="26" t="s">
        <v>1315</v>
      </c>
      <c r="H145" s="26" t="s">
        <v>105</v>
      </c>
      <c r="I145" s="26">
        <v>2013</v>
      </c>
      <c r="J145" s="26" t="s">
        <v>12</v>
      </c>
      <c r="K145" s="26" t="s">
        <v>1871</v>
      </c>
      <c r="L145" s="26" t="s">
        <v>7</v>
      </c>
      <c r="M145" s="26" t="s">
        <v>402</v>
      </c>
      <c r="N145" s="26" t="s">
        <v>2144</v>
      </c>
      <c r="O145" s="26">
        <v>149</v>
      </c>
    </row>
    <row r="146" spans="1:15" ht="14.25" customHeight="1" x14ac:dyDescent="0.2">
      <c r="A146" s="26" t="s">
        <v>175</v>
      </c>
      <c r="B146" s="26" t="s">
        <v>694</v>
      </c>
      <c r="C146" s="26" t="s">
        <v>694</v>
      </c>
      <c r="D146" s="26" t="s">
        <v>52</v>
      </c>
      <c r="E146" s="27">
        <v>13000000</v>
      </c>
      <c r="F146" s="27" t="s">
        <v>1827</v>
      </c>
      <c r="G146" s="26" t="s">
        <v>381</v>
      </c>
      <c r="H146" s="26" t="s">
        <v>105</v>
      </c>
      <c r="I146" s="26">
        <v>2010</v>
      </c>
      <c r="J146" s="26" t="s">
        <v>17</v>
      </c>
      <c r="K146" s="26" t="s">
        <v>1871</v>
      </c>
      <c r="L146" s="26" t="s">
        <v>7</v>
      </c>
      <c r="M146" s="26" t="s">
        <v>402</v>
      </c>
      <c r="N146" s="26" t="s">
        <v>2145</v>
      </c>
      <c r="O146" s="26">
        <v>150</v>
      </c>
    </row>
    <row r="147" spans="1:15" ht="14.25" customHeight="1" x14ac:dyDescent="0.2">
      <c r="A147" s="26" t="s">
        <v>1629</v>
      </c>
      <c r="B147" s="26" t="s">
        <v>442</v>
      </c>
      <c r="C147" s="26" t="s">
        <v>442</v>
      </c>
      <c r="D147" s="26" t="s">
        <v>29</v>
      </c>
      <c r="E147" s="27">
        <v>1000</v>
      </c>
      <c r="F147" s="27" t="s">
        <v>5</v>
      </c>
      <c r="G147" s="26" t="s">
        <v>25</v>
      </c>
      <c r="H147" s="26" t="s">
        <v>5</v>
      </c>
      <c r="I147" s="26">
        <v>2018</v>
      </c>
      <c r="J147" s="26" t="s">
        <v>17</v>
      </c>
      <c r="K147" s="26" t="s">
        <v>133</v>
      </c>
      <c r="L147" s="26" t="s">
        <v>444</v>
      </c>
      <c r="M147" s="26" t="s">
        <v>415</v>
      </c>
      <c r="N147" s="26" t="s">
        <v>2146</v>
      </c>
      <c r="O147" s="26">
        <v>151</v>
      </c>
    </row>
    <row r="148" spans="1:15" ht="14.25" customHeight="1" x14ac:dyDescent="0.2">
      <c r="A148" s="26" t="s">
        <v>176</v>
      </c>
      <c r="B148" s="26" t="s">
        <v>442</v>
      </c>
      <c r="C148" s="26" t="s">
        <v>442</v>
      </c>
      <c r="D148" s="26" t="s">
        <v>13</v>
      </c>
      <c r="E148" s="27">
        <v>45000</v>
      </c>
      <c r="F148" s="27" t="s">
        <v>794</v>
      </c>
      <c r="G148" s="26" t="s">
        <v>1452</v>
      </c>
      <c r="H148" s="26" t="s">
        <v>105</v>
      </c>
      <c r="I148" s="26">
        <v>2013</v>
      </c>
      <c r="J148" s="26" t="s">
        <v>17</v>
      </c>
      <c r="K148" s="26" t="s">
        <v>1872</v>
      </c>
      <c r="L148" s="26" t="s">
        <v>444</v>
      </c>
      <c r="M148" s="26" t="s">
        <v>415</v>
      </c>
      <c r="N148" s="26" t="s">
        <v>2147</v>
      </c>
      <c r="O148" s="26">
        <v>152</v>
      </c>
    </row>
    <row r="149" spans="1:15" ht="14.25" customHeight="1" x14ac:dyDescent="0.2">
      <c r="A149" s="26" t="s">
        <v>177</v>
      </c>
      <c r="B149" s="26" t="s">
        <v>442</v>
      </c>
      <c r="C149" s="26" t="s">
        <v>442</v>
      </c>
      <c r="D149" s="26" t="s">
        <v>72</v>
      </c>
      <c r="E149" s="27">
        <v>14400</v>
      </c>
      <c r="F149" s="27">
        <v>2400</v>
      </c>
      <c r="G149" s="26" t="s">
        <v>113</v>
      </c>
      <c r="H149" s="26" t="s">
        <v>105</v>
      </c>
      <c r="I149" s="26">
        <v>2013</v>
      </c>
      <c r="J149" s="26" t="s">
        <v>17</v>
      </c>
      <c r="K149" s="26" t="s">
        <v>1873</v>
      </c>
      <c r="L149" s="26" t="s">
        <v>444</v>
      </c>
      <c r="M149" s="26" t="s">
        <v>415</v>
      </c>
      <c r="N149" s="26" t="s">
        <v>2148</v>
      </c>
      <c r="O149" s="26">
        <v>153</v>
      </c>
    </row>
    <row r="150" spans="1:15" ht="14.25" customHeight="1" x14ac:dyDescent="0.2">
      <c r="A150" s="26" t="s">
        <v>178</v>
      </c>
      <c r="B150" s="26" t="s">
        <v>442</v>
      </c>
      <c r="C150" s="26" t="s">
        <v>442</v>
      </c>
      <c r="D150" s="26" t="s">
        <v>52</v>
      </c>
      <c r="E150" s="27">
        <v>24000</v>
      </c>
      <c r="F150" s="27" t="s">
        <v>5</v>
      </c>
      <c r="G150" s="26" t="s">
        <v>1452</v>
      </c>
      <c r="H150" s="26" t="s">
        <v>5</v>
      </c>
      <c r="I150" s="26">
        <v>2018</v>
      </c>
      <c r="J150" s="26" t="s">
        <v>17</v>
      </c>
      <c r="K150" s="26" t="s">
        <v>133</v>
      </c>
      <c r="L150" s="26" t="s">
        <v>444</v>
      </c>
      <c r="M150" s="26" t="s">
        <v>415</v>
      </c>
      <c r="N150" s="26" t="s">
        <v>2147</v>
      </c>
      <c r="O150" s="26">
        <v>154</v>
      </c>
    </row>
    <row r="151" spans="1:15" ht="14.25" customHeight="1" x14ac:dyDescent="0.2">
      <c r="A151" s="26" t="s">
        <v>179</v>
      </c>
      <c r="B151" s="26" t="s">
        <v>826</v>
      </c>
      <c r="C151" s="26" t="s">
        <v>454</v>
      </c>
      <c r="D151" s="26" t="s">
        <v>67</v>
      </c>
      <c r="E151" s="27" t="s">
        <v>410</v>
      </c>
      <c r="F151" s="27" t="s">
        <v>400</v>
      </c>
      <c r="G151" s="26" t="s">
        <v>1355</v>
      </c>
      <c r="H151" s="26" t="s">
        <v>105</v>
      </c>
      <c r="I151" s="26">
        <v>2003</v>
      </c>
      <c r="J151" s="26" t="s">
        <v>17</v>
      </c>
      <c r="K151" s="26" t="s">
        <v>835</v>
      </c>
      <c r="L151" s="26" t="s">
        <v>18</v>
      </c>
      <c r="M151" s="26" t="s">
        <v>402</v>
      </c>
      <c r="N151" s="26" t="s">
        <v>2149</v>
      </c>
      <c r="O151" s="26">
        <v>155</v>
      </c>
    </row>
    <row r="152" spans="1:15" ht="14.25" customHeight="1" x14ac:dyDescent="0.2">
      <c r="A152" s="26" t="s">
        <v>180</v>
      </c>
      <c r="B152" s="26" t="s">
        <v>620</v>
      </c>
      <c r="C152" s="26" t="s">
        <v>620</v>
      </c>
      <c r="D152" s="26" t="s">
        <v>16</v>
      </c>
      <c r="E152" s="27">
        <v>1800000</v>
      </c>
      <c r="F152" s="27">
        <v>160000</v>
      </c>
      <c r="G152" s="26" t="s">
        <v>743</v>
      </c>
      <c r="H152" s="26" t="s">
        <v>105</v>
      </c>
      <c r="I152" s="26">
        <v>2012</v>
      </c>
      <c r="J152" s="26" t="s">
        <v>1246</v>
      </c>
      <c r="K152" s="26" t="s">
        <v>1247</v>
      </c>
      <c r="L152" s="26" t="s">
        <v>7</v>
      </c>
      <c r="M152" s="26" t="s">
        <v>402</v>
      </c>
      <c r="N152" s="26" t="s">
        <v>2150</v>
      </c>
      <c r="O152" s="26">
        <v>156</v>
      </c>
    </row>
    <row r="153" spans="1:15" ht="14.25" customHeight="1" x14ac:dyDescent="0.2">
      <c r="A153" s="26" t="s">
        <v>1630</v>
      </c>
      <c r="B153" s="26" t="s">
        <v>711</v>
      </c>
      <c r="C153" s="26" t="s">
        <v>711</v>
      </c>
      <c r="D153" s="26" t="s">
        <v>36</v>
      </c>
      <c r="E153" s="27">
        <v>2200000</v>
      </c>
      <c r="F153" s="27" t="s">
        <v>5</v>
      </c>
      <c r="G153" s="26" t="s">
        <v>1389</v>
      </c>
      <c r="H153" s="26" t="s">
        <v>5</v>
      </c>
      <c r="I153" s="26">
        <v>2019</v>
      </c>
      <c r="J153" s="26" t="s">
        <v>436</v>
      </c>
      <c r="K153" s="26" t="s">
        <v>1369</v>
      </c>
      <c r="L153" s="26" t="s">
        <v>18</v>
      </c>
      <c r="M153" s="26" t="s">
        <v>412</v>
      </c>
      <c r="N153" s="26" t="s">
        <v>2151</v>
      </c>
      <c r="O153" s="26">
        <v>157</v>
      </c>
    </row>
    <row r="154" spans="1:15" ht="14.25" customHeight="1" x14ac:dyDescent="0.2">
      <c r="A154" s="26" t="s">
        <v>181</v>
      </c>
      <c r="B154" s="26" t="s">
        <v>465</v>
      </c>
      <c r="C154" s="26" t="s">
        <v>465</v>
      </c>
      <c r="D154" s="26" t="s">
        <v>29</v>
      </c>
      <c r="E154" s="27" t="s">
        <v>400</v>
      </c>
      <c r="F154" s="27" t="s">
        <v>1827</v>
      </c>
      <c r="G154" s="26" t="s">
        <v>1397</v>
      </c>
      <c r="H154" s="26" t="s">
        <v>105</v>
      </c>
      <c r="I154" s="26">
        <v>2000</v>
      </c>
      <c r="J154" s="26" t="s">
        <v>17</v>
      </c>
      <c r="K154" s="26" t="s">
        <v>1833</v>
      </c>
      <c r="L154" s="26" t="s">
        <v>10</v>
      </c>
      <c r="M154" s="26" t="s">
        <v>412</v>
      </c>
      <c r="N154" s="26" t="s">
        <v>2152</v>
      </c>
      <c r="O154" s="26">
        <v>158</v>
      </c>
    </row>
    <row r="155" spans="1:15" ht="14.25" customHeight="1" x14ac:dyDescent="0.2">
      <c r="A155" s="26" t="s">
        <v>182</v>
      </c>
      <c r="B155" s="26" t="s">
        <v>442</v>
      </c>
      <c r="C155" s="26" t="s">
        <v>442</v>
      </c>
      <c r="D155" s="26" t="s">
        <v>123</v>
      </c>
      <c r="E155" s="27">
        <v>25000</v>
      </c>
      <c r="F155" s="27" t="s">
        <v>5</v>
      </c>
      <c r="G155" s="26" t="s">
        <v>1389</v>
      </c>
      <c r="H155" s="26" t="s">
        <v>5</v>
      </c>
      <c r="I155" s="26">
        <v>2018</v>
      </c>
      <c r="J155" s="26" t="s">
        <v>17</v>
      </c>
      <c r="K155" s="26" t="s">
        <v>133</v>
      </c>
      <c r="L155" s="26" t="s">
        <v>444</v>
      </c>
      <c r="M155" s="26" t="s">
        <v>415</v>
      </c>
      <c r="N155" s="26" t="s">
        <v>2146</v>
      </c>
      <c r="O155" s="26">
        <v>159</v>
      </c>
    </row>
    <row r="156" spans="1:15" ht="14.25" customHeight="1" x14ac:dyDescent="0.2">
      <c r="A156" s="26" t="s">
        <v>1631</v>
      </c>
      <c r="B156" s="26" t="s">
        <v>465</v>
      </c>
      <c r="C156" s="26" t="s">
        <v>465</v>
      </c>
      <c r="D156" s="26" t="s">
        <v>14</v>
      </c>
      <c r="E156" s="27" t="s">
        <v>799</v>
      </c>
      <c r="F156" s="27" t="s">
        <v>1827</v>
      </c>
      <c r="G156" s="26" t="s">
        <v>383</v>
      </c>
      <c r="H156" s="26" t="s">
        <v>105</v>
      </c>
      <c r="I156" s="26">
        <v>2015</v>
      </c>
      <c r="J156" s="26" t="s">
        <v>17</v>
      </c>
      <c r="K156" s="26" t="s">
        <v>1833</v>
      </c>
      <c r="L156" s="26" t="s">
        <v>10</v>
      </c>
      <c r="M156" s="26" t="s">
        <v>412</v>
      </c>
      <c r="N156" s="26" t="s">
        <v>2027</v>
      </c>
      <c r="O156" s="26">
        <v>160</v>
      </c>
    </row>
    <row r="157" spans="1:15" ht="14.25" customHeight="1" x14ac:dyDescent="0.2">
      <c r="A157" s="26" t="s">
        <v>1200</v>
      </c>
      <c r="B157" s="26" t="s">
        <v>1132</v>
      </c>
      <c r="C157" s="26" t="s">
        <v>823</v>
      </c>
      <c r="D157" s="26" t="s">
        <v>30</v>
      </c>
      <c r="E157" s="27" t="s">
        <v>807</v>
      </c>
      <c r="F157" s="27" t="s">
        <v>400</v>
      </c>
      <c r="G157" s="26" t="s">
        <v>1489</v>
      </c>
      <c r="H157" s="26" t="s">
        <v>105</v>
      </c>
      <c r="I157" s="26">
        <v>2017</v>
      </c>
      <c r="J157" s="26" t="s">
        <v>436</v>
      </c>
      <c r="K157" s="26" t="s">
        <v>1202</v>
      </c>
      <c r="L157" s="26" t="s">
        <v>7</v>
      </c>
      <c r="M157" s="26" t="s">
        <v>482</v>
      </c>
      <c r="N157" s="26" t="s">
        <v>2153</v>
      </c>
      <c r="O157" s="26">
        <v>161</v>
      </c>
    </row>
    <row r="158" spans="1:15" ht="14.25" customHeight="1" x14ac:dyDescent="0.2">
      <c r="A158" s="26" t="s">
        <v>1370</v>
      </c>
      <c r="B158" s="26" t="s">
        <v>1132</v>
      </c>
      <c r="C158" s="26" t="s">
        <v>1371</v>
      </c>
      <c r="D158" s="26" t="s">
        <v>36</v>
      </c>
      <c r="E158" s="27">
        <v>7750000</v>
      </c>
      <c r="F158" s="27" t="s">
        <v>1827</v>
      </c>
      <c r="G158" s="26" t="s">
        <v>894</v>
      </c>
      <c r="H158" s="26" t="s">
        <v>105</v>
      </c>
      <c r="I158" s="26">
        <v>2011</v>
      </c>
      <c r="J158" s="26" t="s">
        <v>12</v>
      </c>
      <c r="K158" s="26" t="s">
        <v>1874</v>
      </c>
      <c r="L158" s="26" t="s">
        <v>7</v>
      </c>
      <c r="M158" s="26" t="s">
        <v>402</v>
      </c>
      <c r="N158" s="26" t="s">
        <v>2154</v>
      </c>
      <c r="O158" s="26">
        <v>162</v>
      </c>
    </row>
    <row r="159" spans="1:15" ht="14.25" customHeight="1" x14ac:dyDescent="0.2">
      <c r="A159" s="26" t="s">
        <v>183</v>
      </c>
      <c r="B159" s="26" t="s">
        <v>462</v>
      </c>
      <c r="C159" s="26" t="s">
        <v>660</v>
      </c>
      <c r="D159" s="26" t="s">
        <v>64</v>
      </c>
      <c r="E159" s="27" t="s">
        <v>400</v>
      </c>
      <c r="F159" s="27" t="s">
        <v>400</v>
      </c>
      <c r="G159" s="26" t="s">
        <v>860</v>
      </c>
      <c r="H159" s="26" t="s">
        <v>105</v>
      </c>
      <c r="I159" s="26">
        <v>2011</v>
      </c>
      <c r="J159" s="26" t="s">
        <v>26</v>
      </c>
      <c r="K159" s="26" t="s">
        <v>185</v>
      </c>
      <c r="L159" s="26" t="s">
        <v>10</v>
      </c>
      <c r="M159" s="26" t="s">
        <v>412</v>
      </c>
      <c r="N159" s="26" t="s">
        <v>2155</v>
      </c>
      <c r="O159" s="26">
        <v>163</v>
      </c>
    </row>
    <row r="160" spans="1:15" ht="14.25" customHeight="1" x14ac:dyDescent="0.2">
      <c r="A160" s="26" t="s">
        <v>1117</v>
      </c>
      <c r="B160" s="26" t="s">
        <v>1118</v>
      </c>
      <c r="C160" s="26" t="s">
        <v>806</v>
      </c>
      <c r="D160" s="26" t="s">
        <v>9</v>
      </c>
      <c r="E160" s="27" t="s">
        <v>799</v>
      </c>
      <c r="F160" s="27" t="s">
        <v>400</v>
      </c>
      <c r="G160" s="26" t="s">
        <v>47</v>
      </c>
      <c r="H160" s="26" t="s">
        <v>105</v>
      </c>
      <c r="I160" s="26">
        <v>2016</v>
      </c>
      <c r="J160" s="26" t="s">
        <v>1120</v>
      </c>
      <c r="K160" s="26" t="s">
        <v>809</v>
      </c>
      <c r="L160" s="26" t="s">
        <v>444</v>
      </c>
      <c r="M160" s="26" t="s">
        <v>482</v>
      </c>
      <c r="N160" s="26" t="s">
        <v>2156</v>
      </c>
      <c r="O160" s="26">
        <v>164</v>
      </c>
    </row>
    <row r="161" spans="1:15" ht="14.25" customHeight="1" x14ac:dyDescent="0.2">
      <c r="A161" s="26" t="s">
        <v>1044</v>
      </c>
      <c r="B161" s="26" t="s">
        <v>707</v>
      </c>
      <c r="C161" s="26" t="s">
        <v>707</v>
      </c>
      <c r="D161" s="26" t="s">
        <v>30</v>
      </c>
      <c r="E161" s="27" t="s">
        <v>799</v>
      </c>
      <c r="F161" s="27" t="s">
        <v>400</v>
      </c>
      <c r="G161" s="26" t="s">
        <v>583</v>
      </c>
      <c r="H161" s="26" t="s">
        <v>86</v>
      </c>
      <c r="I161" s="26">
        <v>2017</v>
      </c>
      <c r="J161" s="26" t="s">
        <v>17</v>
      </c>
      <c r="K161" s="26" t="s">
        <v>1045</v>
      </c>
      <c r="L161" s="26" t="s">
        <v>35</v>
      </c>
      <c r="M161" s="26" t="s">
        <v>412</v>
      </c>
      <c r="N161" s="26" t="s">
        <v>2157</v>
      </c>
      <c r="O161" s="26">
        <v>165</v>
      </c>
    </row>
    <row r="162" spans="1:15" ht="14.25" customHeight="1" x14ac:dyDescent="0.2">
      <c r="A162" s="26" t="s">
        <v>188</v>
      </c>
      <c r="B162" s="26" t="s">
        <v>465</v>
      </c>
      <c r="C162" s="26" t="s">
        <v>465</v>
      </c>
      <c r="D162" s="26" t="s">
        <v>16</v>
      </c>
      <c r="E162" s="27" t="s">
        <v>400</v>
      </c>
      <c r="F162" s="27" t="s">
        <v>1827</v>
      </c>
      <c r="G162" s="26" t="s">
        <v>327</v>
      </c>
      <c r="H162" s="26" t="s">
        <v>105</v>
      </c>
      <c r="I162" s="26">
        <v>2012</v>
      </c>
      <c r="J162" s="26" t="s">
        <v>17</v>
      </c>
      <c r="K162" s="26" t="s">
        <v>1833</v>
      </c>
      <c r="L162" s="26" t="s">
        <v>10</v>
      </c>
      <c r="M162" s="26" t="s">
        <v>412</v>
      </c>
      <c r="N162" s="26" t="s">
        <v>2152</v>
      </c>
      <c r="O162" s="26">
        <v>700</v>
      </c>
    </row>
    <row r="163" spans="1:15" ht="14.25" customHeight="1" x14ac:dyDescent="0.2">
      <c r="A163" s="26" t="s">
        <v>188</v>
      </c>
      <c r="B163" s="26" t="s">
        <v>487</v>
      </c>
      <c r="C163" s="26" t="s">
        <v>570</v>
      </c>
      <c r="D163" s="26" t="s">
        <v>16</v>
      </c>
      <c r="E163" s="27">
        <v>126730</v>
      </c>
      <c r="F163" s="27">
        <v>12673</v>
      </c>
      <c r="G163" s="26" t="s">
        <v>78</v>
      </c>
      <c r="H163" s="26" t="s">
        <v>1828</v>
      </c>
      <c r="I163" s="26">
        <v>2019</v>
      </c>
      <c r="J163" s="26" t="s">
        <v>17</v>
      </c>
      <c r="K163" s="26" t="s">
        <v>144</v>
      </c>
      <c r="L163" s="26" t="s">
        <v>18</v>
      </c>
      <c r="M163" s="26" t="s">
        <v>402</v>
      </c>
      <c r="N163" s="26" t="s">
        <v>2095</v>
      </c>
      <c r="O163" s="26">
        <v>166</v>
      </c>
    </row>
    <row r="164" spans="1:15" ht="14.25" customHeight="1" x14ac:dyDescent="0.2">
      <c r="A164" s="26" t="s">
        <v>535</v>
      </c>
      <c r="B164" s="26" t="s">
        <v>1132</v>
      </c>
      <c r="C164" s="26" t="s">
        <v>479</v>
      </c>
      <c r="D164" s="26" t="s">
        <v>72</v>
      </c>
      <c r="E164" s="27">
        <v>75000</v>
      </c>
      <c r="F164" s="27" t="s">
        <v>400</v>
      </c>
      <c r="G164" s="26" t="s">
        <v>80</v>
      </c>
      <c r="H164" s="26" t="s">
        <v>105</v>
      </c>
      <c r="I164" s="26">
        <v>2015</v>
      </c>
      <c r="J164" s="26" t="s">
        <v>330</v>
      </c>
      <c r="K164" s="26" t="s">
        <v>481</v>
      </c>
      <c r="L164" s="26" t="s">
        <v>444</v>
      </c>
      <c r="M164" s="26" t="s">
        <v>482</v>
      </c>
      <c r="N164" s="26" t="s">
        <v>2158</v>
      </c>
      <c r="O164" s="26">
        <v>168</v>
      </c>
    </row>
    <row r="165" spans="1:15" ht="14.25" customHeight="1" x14ac:dyDescent="0.2">
      <c r="A165" s="26" t="s">
        <v>1096</v>
      </c>
      <c r="B165" s="26" t="s">
        <v>1132</v>
      </c>
      <c r="C165" s="26" t="s">
        <v>193</v>
      </c>
      <c r="D165" s="26" t="s">
        <v>30</v>
      </c>
      <c r="E165" s="27" t="s">
        <v>807</v>
      </c>
      <c r="F165" s="27" t="s">
        <v>400</v>
      </c>
      <c r="G165" s="26" t="s">
        <v>31</v>
      </c>
      <c r="H165" s="26" t="s">
        <v>105</v>
      </c>
      <c r="I165" s="26">
        <v>2016</v>
      </c>
      <c r="J165" s="26" t="s">
        <v>953</v>
      </c>
      <c r="K165" s="26" t="s">
        <v>954</v>
      </c>
      <c r="L165" s="26" t="s">
        <v>18</v>
      </c>
      <c r="M165" s="26" t="s">
        <v>482</v>
      </c>
      <c r="N165" s="26" t="s">
        <v>2159</v>
      </c>
      <c r="O165" s="26">
        <v>169</v>
      </c>
    </row>
    <row r="166" spans="1:15" ht="14.25" customHeight="1" x14ac:dyDescent="0.2">
      <c r="A166" s="26" t="s">
        <v>1098</v>
      </c>
      <c r="B166" s="26" t="s">
        <v>1132</v>
      </c>
      <c r="C166" s="26" t="s">
        <v>193</v>
      </c>
      <c r="D166" s="26" t="s">
        <v>30</v>
      </c>
      <c r="E166" s="27" t="s">
        <v>799</v>
      </c>
      <c r="F166" s="27" t="s">
        <v>400</v>
      </c>
      <c r="G166" s="26" t="s">
        <v>332</v>
      </c>
      <c r="H166" s="26" t="s">
        <v>105</v>
      </c>
      <c r="I166" s="26">
        <v>2016</v>
      </c>
      <c r="J166" s="26" t="s">
        <v>953</v>
      </c>
      <c r="K166" s="26" t="s">
        <v>954</v>
      </c>
      <c r="L166" s="26" t="s">
        <v>18</v>
      </c>
      <c r="M166" s="26" t="s">
        <v>482</v>
      </c>
      <c r="N166" s="26" t="s">
        <v>2159</v>
      </c>
      <c r="O166" s="26">
        <v>170</v>
      </c>
    </row>
    <row r="167" spans="1:15" ht="14.25" customHeight="1" x14ac:dyDescent="0.2">
      <c r="A167" s="26" t="s">
        <v>1100</v>
      </c>
      <c r="B167" s="26" t="s">
        <v>1132</v>
      </c>
      <c r="C167" s="26" t="s">
        <v>193</v>
      </c>
      <c r="D167" s="26" t="s">
        <v>30</v>
      </c>
      <c r="E167" s="27" t="s">
        <v>799</v>
      </c>
      <c r="F167" s="27" t="s">
        <v>400</v>
      </c>
      <c r="G167" s="26" t="s">
        <v>81</v>
      </c>
      <c r="H167" s="26" t="s">
        <v>105</v>
      </c>
      <c r="I167" s="26">
        <v>2016</v>
      </c>
      <c r="J167" s="26" t="s">
        <v>953</v>
      </c>
      <c r="K167" s="26" t="s">
        <v>954</v>
      </c>
      <c r="L167" s="26" t="s">
        <v>18</v>
      </c>
      <c r="M167" s="26" t="s">
        <v>482</v>
      </c>
      <c r="N167" s="26" t="s">
        <v>2159</v>
      </c>
      <c r="O167" s="26">
        <v>171</v>
      </c>
    </row>
    <row r="168" spans="1:15" ht="14.25" customHeight="1" x14ac:dyDescent="0.2">
      <c r="A168" s="26" t="s">
        <v>1102</v>
      </c>
      <c r="B168" s="26" t="s">
        <v>1132</v>
      </c>
      <c r="C168" s="26" t="s">
        <v>193</v>
      </c>
      <c r="D168" s="26" t="s">
        <v>30</v>
      </c>
      <c r="E168" s="27" t="s">
        <v>807</v>
      </c>
      <c r="F168" s="27" t="s">
        <v>400</v>
      </c>
      <c r="G168" s="26" t="s">
        <v>669</v>
      </c>
      <c r="H168" s="26" t="s">
        <v>105</v>
      </c>
      <c r="I168" s="26">
        <v>2016</v>
      </c>
      <c r="J168" s="26" t="s">
        <v>953</v>
      </c>
      <c r="K168" s="26" t="s">
        <v>954</v>
      </c>
      <c r="L168" s="26" t="s">
        <v>18</v>
      </c>
      <c r="M168" s="26" t="s">
        <v>482</v>
      </c>
      <c r="N168" s="26" t="s">
        <v>2159</v>
      </c>
      <c r="O168" s="26">
        <v>172</v>
      </c>
    </row>
    <row r="169" spans="1:15" ht="14.25" customHeight="1" x14ac:dyDescent="0.2">
      <c r="A169" s="26" t="s">
        <v>951</v>
      </c>
      <c r="B169" s="26" t="s">
        <v>1132</v>
      </c>
      <c r="C169" s="26" t="s">
        <v>193</v>
      </c>
      <c r="D169" s="26" t="s">
        <v>30</v>
      </c>
      <c r="E169" s="27" t="s">
        <v>799</v>
      </c>
      <c r="F169" s="27" t="s">
        <v>400</v>
      </c>
      <c r="G169" s="26" t="s">
        <v>210</v>
      </c>
      <c r="H169" s="26" t="s">
        <v>105</v>
      </c>
      <c r="I169" s="26">
        <v>2018</v>
      </c>
      <c r="J169" s="26" t="s">
        <v>953</v>
      </c>
      <c r="K169" s="26" t="s">
        <v>954</v>
      </c>
      <c r="L169" s="26" t="s">
        <v>18</v>
      </c>
      <c r="M169" s="26" t="s">
        <v>482</v>
      </c>
      <c r="N169" s="26" t="s">
        <v>2159</v>
      </c>
      <c r="O169" s="26">
        <v>173</v>
      </c>
    </row>
    <row r="170" spans="1:15" ht="14.25" customHeight="1" x14ac:dyDescent="0.2">
      <c r="A170" s="26" t="s">
        <v>528</v>
      </c>
      <c r="B170" s="26" t="s">
        <v>529</v>
      </c>
      <c r="C170" s="26" t="s">
        <v>530</v>
      </c>
      <c r="D170" s="26" t="s">
        <v>30</v>
      </c>
      <c r="E170" s="27">
        <v>68000</v>
      </c>
      <c r="F170" s="27" t="s">
        <v>400</v>
      </c>
      <c r="G170" s="26" t="s">
        <v>15</v>
      </c>
      <c r="H170" s="26" t="s">
        <v>105</v>
      </c>
      <c r="I170" s="26">
        <v>2014</v>
      </c>
      <c r="J170" s="26" t="s">
        <v>532</v>
      </c>
      <c r="K170" s="26" t="s">
        <v>533</v>
      </c>
      <c r="L170" s="26" t="s">
        <v>7</v>
      </c>
      <c r="M170" s="26" t="s">
        <v>412</v>
      </c>
      <c r="N170" s="26" t="s">
        <v>2160</v>
      </c>
      <c r="O170" s="26">
        <v>174</v>
      </c>
    </row>
    <row r="171" spans="1:15" ht="14.25" customHeight="1" x14ac:dyDescent="0.2">
      <c r="A171" s="26" t="s">
        <v>982</v>
      </c>
      <c r="B171" s="26" t="s">
        <v>1132</v>
      </c>
      <c r="C171" s="26" t="s">
        <v>980</v>
      </c>
      <c r="D171" s="26" t="s">
        <v>30</v>
      </c>
      <c r="E171" s="27" t="s">
        <v>807</v>
      </c>
      <c r="F171" s="27" t="s">
        <v>400</v>
      </c>
      <c r="G171" s="26" t="s">
        <v>653</v>
      </c>
      <c r="H171" s="26" t="s">
        <v>86</v>
      </c>
      <c r="I171" s="26">
        <v>2016</v>
      </c>
      <c r="J171" s="26" t="s">
        <v>984</v>
      </c>
      <c r="K171" s="26" t="s">
        <v>533</v>
      </c>
      <c r="L171" s="26" t="s">
        <v>7</v>
      </c>
      <c r="M171" s="26" t="s">
        <v>412</v>
      </c>
      <c r="N171" s="26" t="s">
        <v>2161</v>
      </c>
      <c r="O171" s="26">
        <v>175</v>
      </c>
    </row>
    <row r="172" spans="1:15" ht="14.25" customHeight="1" x14ac:dyDescent="0.2">
      <c r="A172" s="26" t="s">
        <v>979</v>
      </c>
      <c r="B172" s="26" t="s">
        <v>980</v>
      </c>
      <c r="C172" s="26" t="s">
        <v>980</v>
      </c>
      <c r="D172" s="26" t="s">
        <v>30</v>
      </c>
      <c r="E172" s="27" t="s">
        <v>807</v>
      </c>
      <c r="F172" s="27" t="s">
        <v>400</v>
      </c>
      <c r="G172" s="26" t="s">
        <v>675</v>
      </c>
      <c r="H172" s="26" t="s">
        <v>105</v>
      </c>
      <c r="I172" s="26">
        <v>2013</v>
      </c>
      <c r="J172" s="26" t="s">
        <v>1345</v>
      </c>
      <c r="K172" s="26" t="s">
        <v>981</v>
      </c>
      <c r="L172" s="26" t="s">
        <v>7</v>
      </c>
      <c r="M172" s="26" t="s">
        <v>412</v>
      </c>
      <c r="N172" s="26" t="s">
        <v>2162</v>
      </c>
      <c r="O172" s="26">
        <v>176</v>
      </c>
    </row>
    <row r="173" spans="1:15" ht="14.25" customHeight="1" x14ac:dyDescent="0.2">
      <c r="A173" s="26" t="s">
        <v>1278</v>
      </c>
      <c r="B173" s="26" t="s">
        <v>483</v>
      </c>
      <c r="C173" s="26" t="s">
        <v>483</v>
      </c>
      <c r="D173" s="26" t="s">
        <v>1539</v>
      </c>
      <c r="E173" s="27">
        <v>400000</v>
      </c>
      <c r="F173" s="27">
        <v>100000</v>
      </c>
      <c r="G173" s="26" t="s">
        <v>999</v>
      </c>
      <c r="H173" s="26" t="s">
        <v>105</v>
      </c>
      <c r="I173" s="26" t="s">
        <v>400</v>
      </c>
      <c r="J173" s="26" t="s">
        <v>1280</v>
      </c>
      <c r="K173" s="26" t="s">
        <v>1147</v>
      </c>
      <c r="L173" s="26" t="s">
        <v>444</v>
      </c>
      <c r="M173" s="26" t="s">
        <v>482</v>
      </c>
      <c r="N173" s="26" t="s">
        <v>2129</v>
      </c>
      <c r="O173" s="26">
        <v>178</v>
      </c>
    </row>
    <row r="174" spans="1:15" ht="14.25" customHeight="1" x14ac:dyDescent="0.2">
      <c r="A174" s="26" t="s">
        <v>1362</v>
      </c>
      <c r="B174" s="26" t="s">
        <v>1150</v>
      </c>
      <c r="C174" s="26" t="s">
        <v>1150</v>
      </c>
      <c r="D174" s="26" t="s">
        <v>36</v>
      </c>
      <c r="E174" s="27" t="s">
        <v>794</v>
      </c>
      <c r="F174" s="27" t="s">
        <v>807</v>
      </c>
      <c r="G174" s="26" t="s">
        <v>229</v>
      </c>
      <c r="H174" s="26" t="s">
        <v>86</v>
      </c>
      <c r="I174" s="26" t="s">
        <v>400</v>
      </c>
      <c r="J174" s="26" t="s">
        <v>17</v>
      </c>
      <c r="K174" s="26" t="s">
        <v>1177</v>
      </c>
      <c r="L174" s="26" t="s">
        <v>10</v>
      </c>
      <c r="M174" s="26" t="s">
        <v>482</v>
      </c>
      <c r="N174" s="26" t="s">
        <v>2163</v>
      </c>
      <c r="O174" s="26">
        <v>179</v>
      </c>
    </row>
    <row r="175" spans="1:15" ht="14.25" customHeight="1" x14ac:dyDescent="0.2">
      <c r="A175" s="26" t="s">
        <v>1632</v>
      </c>
      <c r="B175" s="26" t="s">
        <v>462</v>
      </c>
      <c r="C175" s="26" t="s">
        <v>462</v>
      </c>
      <c r="D175" s="26" t="s">
        <v>112</v>
      </c>
      <c r="E175" s="27">
        <v>10000</v>
      </c>
      <c r="F175" s="27" t="s">
        <v>1827</v>
      </c>
      <c r="G175" s="26" t="s">
        <v>763</v>
      </c>
      <c r="H175" s="26" t="s">
        <v>105</v>
      </c>
      <c r="I175" s="26">
        <v>2008</v>
      </c>
      <c r="J175" s="26" t="s">
        <v>17</v>
      </c>
      <c r="K175" s="26" t="s">
        <v>1833</v>
      </c>
      <c r="L175" s="26" t="s">
        <v>10</v>
      </c>
      <c r="M175" s="26" t="s">
        <v>412</v>
      </c>
      <c r="N175" s="26" t="s">
        <v>2164</v>
      </c>
      <c r="O175" s="26">
        <v>180</v>
      </c>
    </row>
    <row r="176" spans="1:15" ht="14.25" customHeight="1" x14ac:dyDescent="0.2">
      <c r="A176" s="26" t="s">
        <v>1633</v>
      </c>
      <c r="B176" s="26" t="s">
        <v>1792</v>
      </c>
      <c r="C176" s="26" t="s">
        <v>1792</v>
      </c>
      <c r="D176" s="26" t="s">
        <v>1822</v>
      </c>
      <c r="E176" s="27">
        <v>1321000</v>
      </c>
      <c r="F176" s="27" t="s">
        <v>1827</v>
      </c>
      <c r="G176" s="26" t="s">
        <v>312</v>
      </c>
      <c r="H176" s="26" t="s">
        <v>105</v>
      </c>
      <c r="I176" s="26">
        <v>2016</v>
      </c>
      <c r="J176" s="26" t="s">
        <v>1875</v>
      </c>
      <c r="K176" s="26" t="s">
        <v>1876</v>
      </c>
      <c r="L176" s="26" t="s">
        <v>582</v>
      </c>
      <c r="M176" s="26" t="s">
        <v>6</v>
      </c>
      <c r="N176" s="26" t="s">
        <v>2165</v>
      </c>
      <c r="O176" s="26">
        <v>181</v>
      </c>
    </row>
    <row r="177" spans="1:15" ht="14.25" customHeight="1" x14ac:dyDescent="0.2">
      <c r="A177" s="26" t="s">
        <v>1634</v>
      </c>
      <c r="B177" s="26" t="s">
        <v>625</v>
      </c>
      <c r="C177" s="26" t="s">
        <v>709</v>
      </c>
      <c r="D177" s="26" t="s">
        <v>52</v>
      </c>
      <c r="E177" s="27">
        <v>2000000</v>
      </c>
      <c r="F177" s="27" t="s">
        <v>410</v>
      </c>
      <c r="G177" s="26" t="s">
        <v>888</v>
      </c>
      <c r="H177" s="26" t="s">
        <v>105</v>
      </c>
      <c r="I177" s="26">
        <v>2007</v>
      </c>
      <c r="J177" s="26" t="s">
        <v>436</v>
      </c>
      <c r="K177" s="26" t="s">
        <v>1877</v>
      </c>
      <c r="L177" s="26" t="s">
        <v>35</v>
      </c>
      <c r="M177" s="26" t="s">
        <v>402</v>
      </c>
      <c r="N177" s="26" t="s">
        <v>2166</v>
      </c>
      <c r="O177" s="26">
        <v>182</v>
      </c>
    </row>
    <row r="178" spans="1:15" ht="14.25" customHeight="1" x14ac:dyDescent="0.2">
      <c r="A178" s="26" t="s">
        <v>524</v>
      </c>
      <c r="B178" s="26" t="s">
        <v>525</v>
      </c>
      <c r="C178" s="26" t="s">
        <v>520</v>
      </c>
      <c r="D178" s="26" t="s">
        <v>426</v>
      </c>
      <c r="E178" s="27">
        <v>130000</v>
      </c>
      <c r="F178" s="27" t="s">
        <v>5</v>
      </c>
      <c r="G178" s="26" t="s">
        <v>704</v>
      </c>
      <c r="H178" s="26" t="s">
        <v>5</v>
      </c>
      <c r="I178" s="26">
        <v>2019</v>
      </c>
      <c r="J178" s="26" t="s">
        <v>106</v>
      </c>
      <c r="K178" s="26" t="s">
        <v>527</v>
      </c>
      <c r="L178" s="26" t="s">
        <v>10</v>
      </c>
      <c r="M178" s="26" t="s">
        <v>402</v>
      </c>
      <c r="N178" s="26" t="s">
        <v>2167</v>
      </c>
      <c r="O178" s="26">
        <v>183</v>
      </c>
    </row>
    <row r="179" spans="1:15" ht="14.25" customHeight="1" x14ac:dyDescent="0.2">
      <c r="A179" s="26" t="s">
        <v>977</v>
      </c>
      <c r="B179" s="26" t="s">
        <v>463</v>
      </c>
      <c r="C179" s="26" t="s">
        <v>463</v>
      </c>
      <c r="D179" s="26" t="s">
        <v>33</v>
      </c>
      <c r="E179" s="27" t="s">
        <v>799</v>
      </c>
      <c r="F179" s="27" t="s">
        <v>400</v>
      </c>
      <c r="G179" s="26" t="s">
        <v>824</v>
      </c>
      <c r="H179" s="26" t="s">
        <v>105</v>
      </c>
      <c r="I179" s="26">
        <v>2016</v>
      </c>
      <c r="J179" s="26" t="s">
        <v>17</v>
      </c>
      <c r="K179" s="26" t="s">
        <v>976</v>
      </c>
      <c r="L179" s="26" t="s">
        <v>10</v>
      </c>
      <c r="M179" s="26" t="s">
        <v>412</v>
      </c>
      <c r="N179" s="26" t="s">
        <v>2168</v>
      </c>
      <c r="O179" s="26">
        <v>184</v>
      </c>
    </row>
    <row r="180" spans="1:15" ht="14.25" customHeight="1" x14ac:dyDescent="0.2">
      <c r="A180" s="26" t="s">
        <v>974</v>
      </c>
      <c r="B180" s="26" t="s">
        <v>463</v>
      </c>
      <c r="C180" s="26" t="s">
        <v>463</v>
      </c>
      <c r="D180" s="26" t="s">
        <v>33</v>
      </c>
      <c r="E180" s="27" t="s">
        <v>799</v>
      </c>
      <c r="F180" s="27" t="s">
        <v>400</v>
      </c>
      <c r="G180" s="26" t="s">
        <v>221</v>
      </c>
      <c r="H180" s="26" t="s">
        <v>105</v>
      </c>
      <c r="I180" s="26">
        <v>2017</v>
      </c>
      <c r="J180" s="26" t="s">
        <v>17</v>
      </c>
      <c r="K180" s="26" t="s">
        <v>976</v>
      </c>
      <c r="L180" s="26" t="s">
        <v>10</v>
      </c>
      <c r="M180" s="26" t="s">
        <v>412</v>
      </c>
      <c r="N180" s="26" t="s">
        <v>2169</v>
      </c>
      <c r="O180" s="26">
        <v>185</v>
      </c>
    </row>
    <row r="181" spans="1:15" ht="14.25" customHeight="1" x14ac:dyDescent="0.2">
      <c r="A181" s="26" t="s">
        <v>1635</v>
      </c>
      <c r="B181" s="26" t="s">
        <v>1132</v>
      </c>
      <c r="C181" s="26" t="s">
        <v>638</v>
      </c>
      <c r="D181" s="26" t="s">
        <v>16</v>
      </c>
      <c r="E181" s="27" t="s">
        <v>799</v>
      </c>
      <c r="F181" s="27" t="s">
        <v>799</v>
      </c>
      <c r="G181" s="26" t="s">
        <v>700</v>
      </c>
      <c r="H181" s="26" t="s">
        <v>105</v>
      </c>
      <c r="I181" s="26">
        <v>2010</v>
      </c>
      <c r="J181" s="26" t="s">
        <v>26</v>
      </c>
      <c r="K181" s="26" t="s">
        <v>1878</v>
      </c>
      <c r="L181" s="26" t="s">
        <v>18</v>
      </c>
      <c r="M181" s="26" t="s">
        <v>415</v>
      </c>
      <c r="N181" s="26" t="s">
        <v>2170</v>
      </c>
      <c r="O181" s="26">
        <v>186</v>
      </c>
    </row>
    <row r="182" spans="1:15" ht="14.25" customHeight="1" x14ac:dyDescent="0.2">
      <c r="A182" s="26" t="s">
        <v>192</v>
      </c>
      <c r="B182" s="26" t="s">
        <v>1132</v>
      </c>
      <c r="C182" s="26" t="s">
        <v>838</v>
      </c>
      <c r="D182" s="26" t="s">
        <v>36</v>
      </c>
      <c r="E182" s="27">
        <v>7019832</v>
      </c>
      <c r="F182" s="27" t="s">
        <v>1827</v>
      </c>
      <c r="G182" s="26" t="s">
        <v>866</v>
      </c>
      <c r="H182" s="26" t="s">
        <v>105</v>
      </c>
      <c r="I182" s="26">
        <v>2002</v>
      </c>
      <c r="J182" s="26" t="s">
        <v>26</v>
      </c>
      <c r="K182" s="26" t="s">
        <v>1361</v>
      </c>
      <c r="L182" s="26" t="s">
        <v>18</v>
      </c>
      <c r="M182" s="26" t="s">
        <v>412</v>
      </c>
      <c r="N182" s="26" t="s">
        <v>2171</v>
      </c>
      <c r="O182" s="26">
        <v>187</v>
      </c>
    </row>
    <row r="183" spans="1:15" ht="14.25" customHeight="1" x14ac:dyDescent="0.2">
      <c r="A183" s="26" t="s">
        <v>194</v>
      </c>
      <c r="B183" s="26" t="s">
        <v>638</v>
      </c>
      <c r="C183" s="26" t="s">
        <v>638</v>
      </c>
      <c r="D183" s="26" t="s">
        <v>52</v>
      </c>
      <c r="E183" s="27">
        <v>8000000</v>
      </c>
      <c r="F183" s="27" t="s">
        <v>400</v>
      </c>
      <c r="G183" s="26" t="s">
        <v>903</v>
      </c>
      <c r="H183" s="26" t="s">
        <v>105</v>
      </c>
      <c r="I183" s="26">
        <v>2010</v>
      </c>
      <c r="J183" s="26" t="s">
        <v>17</v>
      </c>
      <c r="K183" s="26" t="s">
        <v>1341</v>
      </c>
      <c r="L183" s="26" t="s">
        <v>18</v>
      </c>
      <c r="M183" s="26" t="s">
        <v>415</v>
      </c>
      <c r="N183" s="26" t="s">
        <v>2172</v>
      </c>
      <c r="O183" s="26">
        <v>188</v>
      </c>
    </row>
    <row r="184" spans="1:15" ht="14.25" customHeight="1" x14ac:dyDescent="0.2">
      <c r="A184" s="26" t="s">
        <v>195</v>
      </c>
      <c r="B184" s="26" t="s">
        <v>638</v>
      </c>
      <c r="C184" s="26" t="s">
        <v>638</v>
      </c>
      <c r="D184" s="26" t="s">
        <v>64</v>
      </c>
      <c r="E184" s="27">
        <v>400000</v>
      </c>
      <c r="F184" s="27" t="s">
        <v>400</v>
      </c>
      <c r="G184" s="26" t="s">
        <v>904</v>
      </c>
      <c r="H184" s="26" t="s">
        <v>105</v>
      </c>
      <c r="I184" s="26">
        <v>2008</v>
      </c>
      <c r="J184" s="26" t="s">
        <v>38</v>
      </c>
      <c r="K184" s="26" t="s">
        <v>1341</v>
      </c>
      <c r="L184" s="26" t="s">
        <v>18</v>
      </c>
      <c r="M184" s="26" t="s">
        <v>415</v>
      </c>
      <c r="N184" s="26" t="s">
        <v>2173</v>
      </c>
      <c r="O184" s="26">
        <v>189</v>
      </c>
    </row>
    <row r="185" spans="1:15" ht="14.25" customHeight="1" x14ac:dyDescent="0.2">
      <c r="A185" s="26" t="s">
        <v>198</v>
      </c>
      <c r="B185" s="26" t="s">
        <v>1132</v>
      </c>
      <c r="C185" s="26" t="s">
        <v>554</v>
      </c>
      <c r="D185" s="26" t="s">
        <v>30</v>
      </c>
      <c r="E185" s="27">
        <v>100000</v>
      </c>
      <c r="F185" s="27" t="s">
        <v>410</v>
      </c>
      <c r="G185" s="26" t="s">
        <v>841</v>
      </c>
      <c r="H185" s="26" t="s">
        <v>105</v>
      </c>
      <c r="I185" s="26">
        <v>2005</v>
      </c>
      <c r="J185" s="26" t="s">
        <v>120</v>
      </c>
      <c r="K185" s="26" t="s">
        <v>1879</v>
      </c>
      <c r="L185" s="26" t="s">
        <v>7</v>
      </c>
      <c r="M185" s="26" t="s">
        <v>402</v>
      </c>
      <c r="N185" s="26" t="s">
        <v>2174</v>
      </c>
      <c r="O185" s="26">
        <v>190</v>
      </c>
    </row>
    <row r="186" spans="1:15" ht="14.25" customHeight="1" x14ac:dyDescent="0.2">
      <c r="A186" s="26" t="s">
        <v>1121</v>
      </c>
      <c r="B186" s="26" t="s">
        <v>844</v>
      </c>
      <c r="C186" s="26" t="s">
        <v>844</v>
      </c>
      <c r="D186" s="26" t="s">
        <v>67</v>
      </c>
      <c r="E186" s="27" t="s">
        <v>799</v>
      </c>
      <c r="F186" s="27" t="s">
        <v>400</v>
      </c>
      <c r="G186" s="26" t="s">
        <v>589</v>
      </c>
      <c r="H186" s="26" t="s">
        <v>105</v>
      </c>
      <c r="I186" s="26">
        <v>2016</v>
      </c>
      <c r="J186" s="26" t="s">
        <v>436</v>
      </c>
      <c r="K186" s="26" t="s">
        <v>1308</v>
      </c>
      <c r="L186" s="26" t="s">
        <v>63</v>
      </c>
      <c r="M186" s="26" t="s">
        <v>412</v>
      </c>
      <c r="N186" s="26" t="s">
        <v>2175</v>
      </c>
      <c r="O186" s="26">
        <v>191</v>
      </c>
    </row>
    <row r="187" spans="1:15" ht="14.25" customHeight="1" x14ac:dyDescent="0.2">
      <c r="A187" s="26" t="s">
        <v>646</v>
      </c>
      <c r="B187" s="26" t="s">
        <v>647</v>
      </c>
      <c r="C187" s="26" t="s">
        <v>193</v>
      </c>
      <c r="D187" s="26" t="s">
        <v>30</v>
      </c>
      <c r="E187" s="27">
        <v>624603</v>
      </c>
      <c r="F187" s="27" t="s">
        <v>410</v>
      </c>
      <c r="G187" s="26" t="s">
        <v>611</v>
      </c>
      <c r="H187" s="26" t="s">
        <v>105</v>
      </c>
      <c r="I187" s="26">
        <v>2015</v>
      </c>
      <c r="J187" s="26" t="s">
        <v>330</v>
      </c>
      <c r="K187" s="26" t="s">
        <v>648</v>
      </c>
      <c r="L187" s="26" t="s">
        <v>18</v>
      </c>
      <c r="M187" s="26" t="s">
        <v>482</v>
      </c>
      <c r="N187" s="26" t="s">
        <v>2176</v>
      </c>
      <c r="O187" s="26">
        <v>192</v>
      </c>
    </row>
    <row r="188" spans="1:15" ht="14.25" customHeight="1" x14ac:dyDescent="0.2">
      <c r="A188" s="26" t="s">
        <v>1077</v>
      </c>
      <c r="B188" s="26" t="s">
        <v>1067</v>
      </c>
      <c r="C188" s="26" t="s">
        <v>186</v>
      </c>
      <c r="D188" s="26" t="s">
        <v>30</v>
      </c>
      <c r="E188" s="27" t="s">
        <v>799</v>
      </c>
      <c r="F188" s="27" t="s">
        <v>799</v>
      </c>
      <c r="G188" s="26" t="s">
        <v>791</v>
      </c>
      <c r="H188" s="26" t="s">
        <v>105</v>
      </c>
      <c r="I188" s="26">
        <v>2017</v>
      </c>
      <c r="J188" s="26" t="s">
        <v>17</v>
      </c>
      <c r="K188" s="26" t="s">
        <v>1832</v>
      </c>
      <c r="L188" s="26" t="s">
        <v>444</v>
      </c>
      <c r="M188" s="26" t="s">
        <v>482</v>
      </c>
      <c r="N188" s="26" t="s">
        <v>2177</v>
      </c>
      <c r="O188" s="26">
        <v>193</v>
      </c>
    </row>
    <row r="189" spans="1:15" ht="14.25" customHeight="1" x14ac:dyDescent="0.2">
      <c r="A189" s="26" t="s">
        <v>1636</v>
      </c>
      <c r="B189" s="26" t="s">
        <v>483</v>
      </c>
      <c r="C189" s="26" t="s">
        <v>483</v>
      </c>
      <c r="D189" s="26" t="s">
        <v>30</v>
      </c>
      <c r="E189" s="27" t="s">
        <v>799</v>
      </c>
      <c r="F189" s="27" t="s">
        <v>799</v>
      </c>
      <c r="G189" s="26" t="s">
        <v>451</v>
      </c>
      <c r="H189" s="26" t="s">
        <v>105</v>
      </c>
      <c r="I189" s="26" t="s">
        <v>400</v>
      </c>
      <c r="J189" s="26" t="s">
        <v>436</v>
      </c>
      <c r="K189" s="26" t="s">
        <v>1147</v>
      </c>
      <c r="L189" s="26" t="s">
        <v>444</v>
      </c>
      <c r="M189" s="26" t="s">
        <v>482</v>
      </c>
      <c r="N189" s="26" t="s">
        <v>2178</v>
      </c>
      <c r="O189" s="26">
        <v>194</v>
      </c>
    </row>
    <row r="190" spans="1:15" ht="14.25" customHeight="1" x14ac:dyDescent="0.2">
      <c r="A190" s="26" t="s">
        <v>92</v>
      </c>
      <c r="B190" s="26" t="s">
        <v>514</v>
      </c>
      <c r="C190" s="26" t="s">
        <v>514</v>
      </c>
      <c r="D190" s="26" t="s">
        <v>48</v>
      </c>
      <c r="E190" s="27" t="s">
        <v>400</v>
      </c>
      <c r="F190" s="27" t="s">
        <v>400</v>
      </c>
      <c r="G190" s="26" t="s">
        <v>148</v>
      </c>
      <c r="H190" s="26" t="s">
        <v>1818</v>
      </c>
      <c r="I190" s="26">
        <v>2015</v>
      </c>
      <c r="J190" s="26" t="s">
        <v>17</v>
      </c>
      <c r="K190" s="26" t="s">
        <v>90</v>
      </c>
      <c r="L190" s="26" t="s">
        <v>7</v>
      </c>
      <c r="M190" s="26" t="s">
        <v>402</v>
      </c>
      <c r="N190" s="26" t="s">
        <v>2179</v>
      </c>
      <c r="O190" s="26">
        <v>195</v>
      </c>
    </row>
    <row r="191" spans="1:15" ht="14.25" customHeight="1" x14ac:dyDescent="0.2">
      <c r="A191" s="26" t="s">
        <v>199</v>
      </c>
      <c r="B191" s="26" t="s">
        <v>464</v>
      </c>
      <c r="C191" s="26" t="s">
        <v>464</v>
      </c>
      <c r="D191" s="26" t="s">
        <v>19</v>
      </c>
      <c r="E191" s="27" t="s">
        <v>400</v>
      </c>
      <c r="F191" s="27" t="s">
        <v>1827</v>
      </c>
      <c r="G191" s="26" t="s">
        <v>475</v>
      </c>
      <c r="H191" s="26" t="s">
        <v>105</v>
      </c>
      <c r="I191" s="26">
        <v>2013</v>
      </c>
      <c r="J191" s="26" t="s">
        <v>26</v>
      </c>
      <c r="K191" s="26" t="s">
        <v>1833</v>
      </c>
      <c r="L191" s="26" t="s">
        <v>10</v>
      </c>
      <c r="M191" s="26" t="s">
        <v>415</v>
      </c>
      <c r="N191" s="26" t="s">
        <v>2180</v>
      </c>
      <c r="O191" s="26">
        <v>196</v>
      </c>
    </row>
    <row r="192" spans="1:15" ht="14.25" customHeight="1" x14ac:dyDescent="0.2">
      <c r="A192" s="26" t="s">
        <v>1066</v>
      </c>
      <c r="B192" s="26" t="s">
        <v>1067</v>
      </c>
      <c r="C192" s="26" t="s">
        <v>186</v>
      </c>
      <c r="D192" s="26" t="s">
        <v>30</v>
      </c>
      <c r="E192" s="27" t="s">
        <v>799</v>
      </c>
      <c r="F192" s="27" t="s">
        <v>799</v>
      </c>
      <c r="G192" s="26" t="s">
        <v>417</v>
      </c>
      <c r="H192" s="26" t="s">
        <v>105</v>
      </c>
      <c r="I192" s="26">
        <v>2014</v>
      </c>
      <c r="J192" s="26" t="s">
        <v>17</v>
      </c>
      <c r="K192" s="26" t="s">
        <v>1832</v>
      </c>
      <c r="L192" s="26" t="s">
        <v>444</v>
      </c>
      <c r="M192" s="26" t="s">
        <v>482</v>
      </c>
      <c r="N192" s="26" t="s">
        <v>2181</v>
      </c>
      <c r="O192" s="26">
        <v>197</v>
      </c>
    </row>
    <row r="193" spans="1:15" ht="14.25" customHeight="1" x14ac:dyDescent="0.2">
      <c r="A193" s="26" t="s">
        <v>1014</v>
      </c>
      <c r="B193" s="26" t="s">
        <v>751</v>
      </c>
      <c r="C193" s="26" t="s">
        <v>751</v>
      </c>
      <c r="D193" s="26" t="s">
        <v>30</v>
      </c>
      <c r="E193" s="27" t="s">
        <v>799</v>
      </c>
      <c r="F193" s="27" t="s">
        <v>1827</v>
      </c>
      <c r="G193" s="26" t="s">
        <v>925</v>
      </c>
      <c r="H193" s="26" t="s">
        <v>105</v>
      </c>
      <c r="I193" s="26">
        <v>2017</v>
      </c>
      <c r="J193" s="26" t="s">
        <v>120</v>
      </c>
      <c r="K193" s="26" t="s">
        <v>1845</v>
      </c>
      <c r="L193" s="26" t="s">
        <v>35</v>
      </c>
      <c r="M193" s="26" t="s">
        <v>482</v>
      </c>
      <c r="N193" s="26" t="s">
        <v>2182</v>
      </c>
      <c r="O193" s="26">
        <v>198</v>
      </c>
    </row>
    <row r="194" spans="1:15" ht="14.25" customHeight="1" x14ac:dyDescent="0.2">
      <c r="A194" s="26" t="s">
        <v>1337</v>
      </c>
      <c r="B194" s="26" t="s">
        <v>437</v>
      </c>
      <c r="C194" s="26" t="s">
        <v>437</v>
      </c>
      <c r="D194" s="26" t="s">
        <v>426</v>
      </c>
      <c r="E194" s="27" t="s">
        <v>400</v>
      </c>
      <c r="F194" s="27" t="s">
        <v>1827</v>
      </c>
      <c r="G194" s="26" t="s">
        <v>161</v>
      </c>
      <c r="H194" s="26" t="s">
        <v>105</v>
      </c>
      <c r="I194" s="26">
        <v>2009</v>
      </c>
      <c r="J194" s="26" t="s">
        <v>436</v>
      </c>
      <c r="K194" s="26" t="s">
        <v>1338</v>
      </c>
      <c r="L194" s="26" t="s">
        <v>18</v>
      </c>
      <c r="M194" s="26" t="s">
        <v>402</v>
      </c>
      <c r="N194" s="26" t="s">
        <v>2183</v>
      </c>
      <c r="O194" s="26">
        <v>199</v>
      </c>
    </row>
    <row r="195" spans="1:15" ht="14.25" customHeight="1" x14ac:dyDescent="0.2">
      <c r="A195" s="26" t="s">
        <v>1359</v>
      </c>
      <c r="B195" s="26" t="s">
        <v>619</v>
      </c>
      <c r="C195" s="26" t="s">
        <v>459</v>
      </c>
      <c r="D195" s="26" t="s">
        <v>36</v>
      </c>
      <c r="E195" s="27" t="s">
        <v>799</v>
      </c>
      <c r="F195" s="27" t="s">
        <v>799</v>
      </c>
      <c r="G195" s="26" t="s">
        <v>429</v>
      </c>
      <c r="H195" s="26" t="s">
        <v>105</v>
      </c>
      <c r="I195" s="26">
        <v>2015</v>
      </c>
      <c r="J195" s="26" t="s">
        <v>1567</v>
      </c>
      <c r="K195" s="26" t="s">
        <v>109</v>
      </c>
      <c r="L195" s="26" t="s">
        <v>7</v>
      </c>
      <c r="M195" s="26" t="s">
        <v>402</v>
      </c>
      <c r="N195" s="26" t="s">
        <v>2184</v>
      </c>
      <c r="O195" s="26">
        <v>200</v>
      </c>
    </row>
    <row r="196" spans="1:15" ht="14.25" customHeight="1" x14ac:dyDescent="0.2">
      <c r="A196" s="26" t="s">
        <v>201</v>
      </c>
      <c r="B196" s="26" t="s">
        <v>557</v>
      </c>
      <c r="C196" s="26" t="s">
        <v>557</v>
      </c>
      <c r="D196" s="26" t="s">
        <v>67</v>
      </c>
      <c r="E196" s="27" t="s">
        <v>400</v>
      </c>
      <c r="F196" s="27" t="s">
        <v>5</v>
      </c>
      <c r="G196" s="26" t="s">
        <v>681</v>
      </c>
      <c r="H196" s="26" t="s">
        <v>5</v>
      </c>
      <c r="I196" s="26" t="s">
        <v>400</v>
      </c>
      <c r="J196" s="26" t="s">
        <v>17</v>
      </c>
      <c r="K196" s="26" t="s">
        <v>1574</v>
      </c>
      <c r="L196" s="26" t="s">
        <v>63</v>
      </c>
      <c r="M196" s="26" t="s">
        <v>412</v>
      </c>
      <c r="N196" s="26" t="s">
        <v>2185</v>
      </c>
      <c r="O196" s="26">
        <v>201</v>
      </c>
    </row>
    <row r="197" spans="1:15" ht="14.25" customHeight="1" x14ac:dyDescent="0.2">
      <c r="A197" s="26" t="s">
        <v>202</v>
      </c>
      <c r="B197" s="26" t="s">
        <v>474</v>
      </c>
      <c r="C197" s="26" t="s">
        <v>474</v>
      </c>
      <c r="D197" s="26" t="s">
        <v>29</v>
      </c>
      <c r="E197" s="27" t="s">
        <v>799</v>
      </c>
      <c r="F197" s="27" t="s">
        <v>799</v>
      </c>
      <c r="G197" s="26" t="s">
        <v>872</v>
      </c>
      <c r="H197" s="26" t="s">
        <v>105</v>
      </c>
      <c r="I197" s="26">
        <v>2015</v>
      </c>
      <c r="J197" s="26" t="s">
        <v>17</v>
      </c>
      <c r="K197" s="26" t="s">
        <v>1880</v>
      </c>
      <c r="L197" s="26" t="s">
        <v>63</v>
      </c>
      <c r="M197" s="26" t="s">
        <v>402</v>
      </c>
      <c r="N197" s="26" t="s">
        <v>2186</v>
      </c>
      <c r="O197" s="26">
        <v>202</v>
      </c>
    </row>
    <row r="198" spans="1:15" ht="14.25" customHeight="1" x14ac:dyDescent="0.2">
      <c r="A198" s="26" t="s">
        <v>203</v>
      </c>
      <c r="B198" s="26" t="s">
        <v>1132</v>
      </c>
      <c r="C198" s="26" t="s">
        <v>472</v>
      </c>
      <c r="D198" s="26" t="s">
        <v>426</v>
      </c>
      <c r="E198" s="27">
        <v>100000</v>
      </c>
      <c r="F198" s="27" t="s">
        <v>5</v>
      </c>
      <c r="G198" s="26" t="s">
        <v>431</v>
      </c>
      <c r="H198" s="26" t="s">
        <v>5</v>
      </c>
      <c r="I198" s="26">
        <v>2018</v>
      </c>
      <c r="J198" s="26" t="s">
        <v>26</v>
      </c>
      <c r="K198" s="26" t="s">
        <v>471</v>
      </c>
      <c r="L198" s="26" t="s">
        <v>63</v>
      </c>
      <c r="M198" s="26" t="s">
        <v>402</v>
      </c>
      <c r="N198" s="26" t="s">
        <v>2187</v>
      </c>
      <c r="O198" s="26">
        <v>203</v>
      </c>
    </row>
    <row r="199" spans="1:15" ht="14.25" customHeight="1" x14ac:dyDescent="0.2">
      <c r="A199" s="26" t="s">
        <v>204</v>
      </c>
      <c r="B199" s="26" t="s">
        <v>1132</v>
      </c>
      <c r="C199" s="26" t="s">
        <v>844</v>
      </c>
      <c r="D199" s="26" t="s">
        <v>16</v>
      </c>
      <c r="E199" s="27" t="s">
        <v>400</v>
      </c>
      <c r="F199" s="27" t="s">
        <v>5</v>
      </c>
      <c r="G199" s="26" t="s">
        <v>1343</v>
      </c>
      <c r="H199" s="26" t="s">
        <v>5</v>
      </c>
      <c r="I199" s="26">
        <v>2018</v>
      </c>
      <c r="J199" s="26" t="s">
        <v>12</v>
      </c>
      <c r="K199" s="26" t="s">
        <v>1245</v>
      </c>
      <c r="L199" s="26" t="s">
        <v>63</v>
      </c>
      <c r="M199" s="26" t="s">
        <v>402</v>
      </c>
      <c r="N199" s="26" t="s">
        <v>2188</v>
      </c>
      <c r="O199" s="26">
        <v>204</v>
      </c>
    </row>
    <row r="200" spans="1:15" ht="14.25" customHeight="1" x14ac:dyDescent="0.2">
      <c r="A200" s="26" t="s">
        <v>1637</v>
      </c>
      <c r="B200" s="26" t="s">
        <v>413</v>
      </c>
      <c r="C200" s="26" t="s">
        <v>1637</v>
      </c>
      <c r="D200" s="26" t="s">
        <v>123</v>
      </c>
      <c r="E200" s="27" t="s">
        <v>799</v>
      </c>
      <c r="F200" s="27" t="s">
        <v>799</v>
      </c>
      <c r="G200" s="26" t="s">
        <v>1559</v>
      </c>
      <c r="H200" s="26" t="s">
        <v>105</v>
      </c>
      <c r="I200" s="26">
        <v>2004</v>
      </c>
      <c r="J200" s="26" t="s">
        <v>330</v>
      </c>
      <c r="K200" s="26" t="s">
        <v>1881</v>
      </c>
      <c r="L200" s="26" t="s">
        <v>35</v>
      </c>
      <c r="M200" s="26" t="s">
        <v>415</v>
      </c>
      <c r="N200" s="26" t="s">
        <v>2189</v>
      </c>
      <c r="O200" s="26">
        <v>205</v>
      </c>
    </row>
    <row r="201" spans="1:15" ht="14.25" customHeight="1" x14ac:dyDescent="0.2">
      <c r="A201" s="26" t="s">
        <v>1437</v>
      </c>
      <c r="B201" s="26" t="s">
        <v>586</v>
      </c>
      <c r="C201" s="26" t="s">
        <v>586</v>
      </c>
      <c r="D201" s="26" t="s">
        <v>1384</v>
      </c>
      <c r="E201" s="27" t="s">
        <v>807</v>
      </c>
      <c r="F201" s="27" t="s">
        <v>1827</v>
      </c>
      <c r="G201" s="26" t="s">
        <v>1414</v>
      </c>
      <c r="H201" s="26" t="s">
        <v>105</v>
      </c>
      <c r="I201" s="26">
        <v>2015</v>
      </c>
      <c r="J201" s="26" t="s">
        <v>1882</v>
      </c>
      <c r="K201" s="26" t="s">
        <v>1883</v>
      </c>
      <c r="L201" s="26" t="s">
        <v>7</v>
      </c>
      <c r="M201" s="26" t="s">
        <v>412</v>
      </c>
      <c r="N201" s="26" t="s">
        <v>2190</v>
      </c>
      <c r="O201" s="26">
        <v>206</v>
      </c>
    </row>
    <row r="202" spans="1:15" ht="14.25" customHeight="1" x14ac:dyDescent="0.2">
      <c r="A202" s="26" t="s">
        <v>754</v>
      </c>
      <c r="B202" s="26" t="s">
        <v>696</v>
      </c>
      <c r="C202" s="26" t="s">
        <v>696</v>
      </c>
      <c r="D202" s="26" t="s">
        <v>72</v>
      </c>
      <c r="E202" s="27">
        <v>5100000</v>
      </c>
      <c r="F202" s="27" t="s">
        <v>400</v>
      </c>
      <c r="G202" s="26" t="s">
        <v>422</v>
      </c>
      <c r="H202" s="26" t="s">
        <v>105</v>
      </c>
      <c r="I202" s="26">
        <v>2014</v>
      </c>
      <c r="J202" s="26" t="s">
        <v>17</v>
      </c>
      <c r="K202" s="26" t="s">
        <v>756</v>
      </c>
      <c r="L202" s="26" t="s">
        <v>7</v>
      </c>
      <c r="M202" s="26" t="s">
        <v>415</v>
      </c>
      <c r="N202" s="26" t="s">
        <v>2191</v>
      </c>
      <c r="O202" s="26">
        <v>207</v>
      </c>
    </row>
    <row r="203" spans="1:15" ht="14.25" customHeight="1" x14ac:dyDescent="0.2">
      <c r="A203" s="26" t="s">
        <v>206</v>
      </c>
      <c r="B203" s="26" t="s">
        <v>1132</v>
      </c>
      <c r="C203" s="26" t="s">
        <v>586</v>
      </c>
      <c r="D203" s="26" t="s">
        <v>36</v>
      </c>
      <c r="E203" s="27">
        <v>2000000</v>
      </c>
      <c r="F203" s="27" t="s">
        <v>400</v>
      </c>
      <c r="G203" s="26" t="s">
        <v>697</v>
      </c>
      <c r="H203" s="26" t="s">
        <v>105</v>
      </c>
      <c r="I203" s="26">
        <v>2012</v>
      </c>
      <c r="J203" s="26" t="s">
        <v>17</v>
      </c>
      <c r="K203" s="26" t="s">
        <v>1307</v>
      </c>
      <c r="L203" s="26" t="s">
        <v>7</v>
      </c>
      <c r="M203" s="26" t="s">
        <v>412</v>
      </c>
      <c r="N203" s="26" t="s">
        <v>2192</v>
      </c>
      <c r="O203" s="26">
        <v>208</v>
      </c>
    </row>
    <row r="204" spans="1:15" ht="14.25" customHeight="1" x14ac:dyDescent="0.2">
      <c r="A204" s="26" t="s">
        <v>208</v>
      </c>
      <c r="B204" s="26" t="s">
        <v>586</v>
      </c>
      <c r="C204" s="26" t="s">
        <v>459</v>
      </c>
      <c r="D204" s="26" t="s">
        <v>16</v>
      </c>
      <c r="E204" s="27" t="s">
        <v>799</v>
      </c>
      <c r="F204" s="27" t="s">
        <v>410</v>
      </c>
      <c r="G204" s="26" t="s">
        <v>266</v>
      </c>
      <c r="H204" s="26" t="s">
        <v>105</v>
      </c>
      <c r="I204" s="26">
        <v>2005</v>
      </c>
      <c r="J204" s="26" t="s">
        <v>17</v>
      </c>
      <c r="K204" s="26" t="s">
        <v>109</v>
      </c>
      <c r="L204" s="26" t="s">
        <v>7</v>
      </c>
      <c r="M204" s="26" t="s">
        <v>412</v>
      </c>
      <c r="N204" s="26" t="s">
        <v>2193</v>
      </c>
      <c r="O204" s="26">
        <v>209</v>
      </c>
    </row>
    <row r="205" spans="1:15" ht="14.25" customHeight="1" x14ac:dyDescent="0.2">
      <c r="A205" s="26" t="s">
        <v>1638</v>
      </c>
      <c r="B205" s="26" t="s">
        <v>1132</v>
      </c>
      <c r="C205" s="26" t="s">
        <v>586</v>
      </c>
      <c r="D205" s="26" t="s">
        <v>67</v>
      </c>
      <c r="E205" s="27" t="s">
        <v>400</v>
      </c>
      <c r="F205" s="27" t="s">
        <v>400</v>
      </c>
      <c r="G205" s="26" t="s">
        <v>355</v>
      </c>
      <c r="H205" s="26" t="s">
        <v>105</v>
      </c>
      <c r="I205" s="26">
        <v>2014</v>
      </c>
      <c r="J205" s="26" t="s">
        <v>12</v>
      </c>
      <c r="K205" s="26" t="s">
        <v>1307</v>
      </c>
      <c r="L205" s="26" t="s">
        <v>7</v>
      </c>
      <c r="M205" s="26" t="s">
        <v>412</v>
      </c>
      <c r="N205" s="26" t="s">
        <v>2194</v>
      </c>
      <c r="O205" s="26">
        <v>210</v>
      </c>
    </row>
    <row r="206" spans="1:15" ht="14.25" customHeight="1" x14ac:dyDescent="0.2">
      <c r="A206" s="26" t="s">
        <v>1639</v>
      </c>
      <c r="B206" s="26" t="s">
        <v>891</v>
      </c>
      <c r="C206" s="26" t="s">
        <v>891</v>
      </c>
      <c r="D206" s="26" t="s">
        <v>67</v>
      </c>
      <c r="E206" s="27" t="s">
        <v>400</v>
      </c>
      <c r="F206" s="27" t="s">
        <v>400</v>
      </c>
      <c r="G206" s="26" t="s">
        <v>408</v>
      </c>
      <c r="H206" s="26" t="s">
        <v>105</v>
      </c>
      <c r="I206" s="26">
        <v>2010</v>
      </c>
      <c r="J206" s="26" t="s">
        <v>17</v>
      </c>
      <c r="K206" s="26" t="s">
        <v>373</v>
      </c>
      <c r="L206" s="26" t="s">
        <v>444</v>
      </c>
      <c r="M206" s="26" t="s">
        <v>402</v>
      </c>
      <c r="N206" s="26" t="s">
        <v>2195</v>
      </c>
      <c r="O206" s="26">
        <v>211</v>
      </c>
    </row>
    <row r="207" spans="1:15" ht="14.25" customHeight="1" x14ac:dyDescent="0.2">
      <c r="A207" s="26" t="s">
        <v>1242</v>
      </c>
      <c r="B207" s="26" t="s">
        <v>459</v>
      </c>
      <c r="C207" s="26" t="s">
        <v>459</v>
      </c>
      <c r="D207" s="26" t="s">
        <v>16</v>
      </c>
      <c r="E207" s="27" t="s">
        <v>799</v>
      </c>
      <c r="F207" s="27" t="s">
        <v>799</v>
      </c>
      <c r="G207" s="26" t="s">
        <v>428</v>
      </c>
      <c r="H207" s="26" t="s">
        <v>86</v>
      </c>
      <c r="I207" s="26">
        <v>2018</v>
      </c>
      <c r="J207" s="26" t="s">
        <v>17</v>
      </c>
      <c r="K207" s="26" t="s">
        <v>109</v>
      </c>
      <c r="L207" s="26" t="s">
        <v>7</v>
      </c>
      <c r="M207" s="26" t="s">
        <v>402</v>
      </c>
      <c r="N207" s="26" t="s">
        <v>2196</v>
      </c>
      <c r="O207" s="26">
        <v>212</v>
      </c>
    </row>
    <row r="208" spans="1:15" x14ac:dyDescent="0.2">
      <c r="A208" s="26" t="s">
        <v>1434</v>
      </c>
      <c r="B208" s="26" t="s">
        <v>621</v>
      </c>
      <c r="C208" s="26" t="s">
        <v>621</v>
      </c>
      <c r="D208" s="26" t="s">
        <v>1384</v>
      </c>
      <c r="E208" s="27" t="s">
        <v>807</v>
      </c>
      <c r="F208" s="27" t="s">
        <v>400</v>
      </c>
      <c r="G208" s="26" t="s">
        <v>897</v>
      </c>
      <c r="H208" s="26" t="s">
        <v>400</v>
      </c>
      <c r="I208" s="26" t="s">
        <v>400</v>
      </c>
      <c r="J208" s="26" t="s">
        <v>436</v>
      </c>
      <c r="K208" s="26" t="s">
        <v>1884</v>
      </c>
      <c r="L208" s="26" t="s">
        <v>63</v>
      </c>
      <c r="M208" s="26" t="s">
        <v>415</v>
      </c>
      <c r="N208" s="26" t="s">
        <v>2197</v>
      </c>
      <c r="O208" s="26">
        <v>213</v>
      </c>
    </row>
    <row r="209" spans="1:15" ht="14.25" customHeight="1" x14ac:dyDescent="0.2">
      <c r="A209" s="26" t="s">
        <v>375</v>
      </c>
      <c r="B209" s="26" t="s">
        <v>1132</v>
      </c>
      <c r="C209" s="26" t="s">
        <v>670</v>
      </c>
      <c r="D209" s="26" t="s">
        <v>64</v>
      </c>
      <c r="E209" s="27" t="s">
        <v>400</v>
      </c>
      <c r="F209" s="27" t="s">
        <v>1827</v>
      </c>
      <c r="G209" s="26" t="s">
        <v>706</v>
      </c>
      <c r="H209" s="26" t="s">
        <v>105</v>
      </c>
      <c r="I209" s="26">
        <v>2012</v>
      </c>
      <c r="J209" s="26" t="s">
        <v>376</v>
      </c>
      <c r="K209" s="26" t="s">
        <v>1379</v>
      </c>
      <c r="L209" s="26" t="s">
        <v>582</v>
      </c>
      <c r="M209" s="26" t="s">
        <v>6</v>
      </c>
      <c r="N209" s="26" t="s">
        <v>2198</v>
      </c>
      <c r="O209" s="26">
        <v>214</v>
      </c>
    </row>
    <row r="210" spans="1:15" ht="14.25" customHeight="1" x14ac:dyDescent="0.2">
      <c r="A210" s="26" t="s">
        <v>1430</v>
      </c>
      <c r="B210" s="26" t="s">
        <v>1796</v>
      </c>
      <c r="C210" s="26" t="s">
        <v>1431</v>
      </c>
      <c r="D210" s="26" t="s">
        <v>1384</v>
      </c>
      <c r="E210" s="27">
        <v>7922610</v>
      </c>
      <c r="F210" s="27" t="s">
        <v>400</v>
      </c>
      <c r="G210" s="26" t="s">
        <v>683</v>
      </c>
      <c r="H210" s="26" t="s">
        <v>105</v>
      </c>
      <c r="I210" s="26">
        <v>2016</v>
      </c>
      <c r="J210" s="26" t="s">
        <v>436</v>
      </c>
      <c r="K210" s="26" t="s">
        <v>1433</v>
      </c>
      <c r="L210" s="26" t="s">
        <v>63</v>
      </c>
      <c r="M210" s="26" t="s">
        <v>415</v>
      </c>
      <c r="N210" s="26" t="s">
        <v>2199</v>
      </c>
      <c r="O210" s="26">
        <v>215</v>
      </c>
    </row>
    <row r="211" spans="1:15" ht="14.25" customHeight="1" x14ac:dyDescent="0.2">
      <c r="A211" s="26" t="s">
        <v>1094</v>
      </c>
      <c r="B211" s="26" t="s">
        <v>1089</v>
      </c>
      <c r="C211" s="26" t="s">
        <v>1089</v>
      </c>
      <c r="D211" s="26" t="s">
        <v>33</v>
      </c>
      <c r="E211" s="27" t="s">
        <v>799</v>
      </c>
      <c r="F211" s="27" t="s">
        <v>5</v>
      </c>
      <c r="G211" s="26" t="s">
        <v>1331</v>
      </c>
      <c r="H211" s="26" t="s">
        <v>5</v>
      </c>
      <c r="I211" s="26">
        <v>2018</v>
      </c>
      <c r="J211" s="26" t="s">
        <v>1885</v>
      </c>
      <c r="K211" s="26" t="s">
        <v>1886</v>
      </c>
      <c r="L211" s="26" t="s">
        <v>63</v>
      </c>
      <c r="M211" s="26" t="s">
        <v>415</v>
      </c>
      <c r="N211" s="26" t="s">
        <v>2200</v>
      </c>
      <c r="O211" s="26">
        <v>216</v>
      </c>
    </row>
    <row r="212" spans="1:15" ht="14.25" customHeight="1" x14ac:dyDescent="0.2">
      <c r="A212" s="26" t="s">
        <v>1640</v>
      </c>
      <c r="B212" s="26" t="s">
        <v>470</v>
      </c>
      <c r="C212" s="26" t="s">
        <v>470</v>
      </c>
      <c r="D212" s="26" t="s">
        <v>1384</v>
      </c>
      <c r="E212" s="27">
        <v>56253</v>
      </c>
      <c r="F212" s="27" t="s">
        <v>1827</v>
      </c>
      <c r="G212" s="26" t="s">
        <v>1560</v>
      </c>
      <c r="H212" s="26" t="s">
        <v>105</v>
      </c>
      <c r="I212" s="26">
        <v>2017</v>
      </c>
      <c r="J212" s="26" t="s">
        <v>1843</v>
      </c>
      <c r="K212" s="26" t="s">
        <v>1887</v>
      </c>
      <c r="L212" s="26" t="s">
        <v>55</v>
      </c>
      <c r="M212" s="26" t="s">
        <v>415</v>
      </c>
      <c r="N212" s="26" t="s">
        <v>2201</v>
      </c>
      <c r="O212" s="26">
        <v>218</v>
      </c>
    </row>
    <row r="213" spans="1:15" ht="14.25" customHeight="1" x14ac:dyDescent="0.2">
      <c r="A213" s="26" t="s">
        <v>1303</v>
      </c>
      <c r="B213" s="26" t="s">
        <v>1304</v>
      </c>
      <c r="C213" s="26" t="s">
        <v>1304</v>
      </c>
      <c r="D213" s="26" t="s">
        <v>67</v>
      </c>
      <c r="E213" s="27">
        <v>9500000</v>
      </c>
      <c r="F213" s="27" t="s">
        <v>400</v>
      </c>
      <c r="G213" s="26" t="s">
        <v>1001</v>
      </c>
      <c r="H213" s="26" t="s">
        <v>105</v>
      </c>
      <c r="I213" s="26">
        <v>2015</v>
      </c>
      <c r="J213" s="26" t="s">
        <v>17</v>
      </c>
      <c r="K213" s="26" t="s">
        <v>1306</v>
      </c>
      <c r="L213" s="26" t="s">
        <v>18</v>
      </c>
      <c r="M213" s="26" t="s">
        <v>412</v>
      </c>
      <c r="N213" s="26" t="s">
        <v>2202</v>
      </c>
      <c r="O213" s="26">
        <v>219</v>
      </c>
    </row>
    <row r="214" spans="1:15" ht="14.25" customHeight="1" x14ac:dyDescent="0.2">
      <c r="A214" s="26" t="s">
        <v>209</v>
      </c>
      <c r="B214" s="26" t="s">
        <v>633</v>
      </c>
      <c r="C214" s="26" t="s">
        <v>633</v>
      </c>
      <c r="D214" s="26" t="s">
        <v>112</v>
      </c>
      <c r="E214" s="27">
        <v>360000</v>
      </c>
      <c r="F214" s="27" t="s">
        <v>5</v>
      </c>
      <c r="G214" s="26" t="s">
        <v>1211</v>
      </c>
      <c r="H214" s="26" t="s">
        <v>5</v>
      </c>
      <c r="I214" s="26">
        <v>2019</v>
      </c>
      <c r="J214" s="26" t="s">
        <v>17</v>
      </c>
      <c r="K214" s="26" t="s">
        <v>1382</v>
      </c>
      <c r="L214" s="26" t="s">
        <v>55</v>
      </c>
      <c r="M214" s="26" t="s">
        <v>40</v>
      </c>
      <c r="N214" s="26" t="s">
        <v>2203</v>
      </c>
      <c r="O214" s="26">
        <v>220</v>
      </c>
    </row>
    <row r="215" spans="1:15" ht="14.25" customHeight="1" x14ac:dyDescent="0.2">
      <c r="A215" s="26" t="s">
        <v>1194</v>
      </c>
      <c r="B215" s="26" t="s">
        <v>483</v>
      </c>
      <c r="C215" s="26" t="s">
        <v>483</v>
      </c>
      <c r="D215" s="26" t="s">
        <v>30</v>
      </c>
      <c r="E215" s="27" t="s">
        <v>799</v>
      </c>
      <c r="F215" s="27" t="s">
        <v>799</v>
      </c>
      <c r="G215" s="26" t="s">
        <v>1004</v>
      </c>
      <c r="H215" s="26" t="s">
        <v>105</v>
      </c>
      <c r="I215" s="26" t="s">
        <v>400</v>
      </c>
      <c r="J215" s="26" t="s">
        <v>436</v>
      </c>
      <c r="K215" s="26" t="s">
        <v>1147</v>
      </c>
      <c r="L215" s="26" t="s">
        <v>444</v>
      </c>
      <c r="M215" s="26" t="s">
        <v>482</v>
      </c>
      <c r="N215" s="26" t="s">
        <v>2204</v>
      </c>
      <c r="O215" s="26">
        <v>221</v>
      </c>
    </row>
    <row r="216" spans="1:15" ht="14.25" customHeight="1" x14ac:dyDescent="0.2">
      <c r="A216" s="26" t="s">
        <v>1641</v>
      </c>
      <c r="B216" s="26" t="s">
        <v>1132</v>
      </c>
      <c r="C216" s="26" t="s">
        <v>1792</v>
      </c>
      <c r="D216" s="26" t="s">
        <v>79</v>
      </c>
      <c r="E216" s="27">
        <v>520000</v>
      </c>
      <c r="F216" s="27" t="s">
        <v>1827</v>
      </c>
      <c r="G216" s="26" t="s">
        <v>1006</v>
      </c>
      <c r="H216" s="26" t="s">
        <v>105</v>
      </c>
      <c r="I216" s="26">
        <v>2012</v>
      </c>
      <c r="J216" s="26" t="s">
        <v>26</v>
      </c>
      <c r="K216" s="26" t="s">
        <v>1888</v>
      </c>
      <c r="L216" s="26" t="s">
        <v>582</v>
      </c>
      <c r="M216" s="26" t="s">
        <v>6</v>
      </c>
      <c r="N216" s="26" t="s">
        <v>2205</v>
      </c>
      <c r="O216" s="26">
        <v>222</v>
      </c>
    </row>
    <row r="217" spans="1:15" ht="14.25" customHeight="1" x14ac:dyDescent="0.2">
      <c r="A217" s="26" t="s">
        <v>1349</v>
      </c>
      <c r="B217" s="26" t="s">
        <v>844</v>
      </c>
      <c r="C217" s="26" t="s">
        <v>844</v>
      </c>
      <c r="D217" s="26" t="s">
        <v>79</v>
      </c>
      <c r="E217" s="27" t="s">
        <v>799</v>
      </c>
      <c r="F217" s="27" t="s">
        <v>1827</v>
      </c>
      <c r="G217" s="26" t="s">
        <v>1008</v>
      </c>
      <c r="H217" s="26" t="s">
        <v>105</v>
      </c>
      <c r="I217" s="26">
        <v>2015</v>
      </c>
      <c r="J217" s="26" t="s">
        <v>1889</v>
      </c>
      <c r="K217" s="26" t="s">
        <v>1351</v>
      </c>
      <c r="L217" s="26" t="s">
        <v>63</v>
      </c>
      <c r="M217" s="26" t="s">
        <v>412</v>
      </c>
      <c r="N217" s="26" t="s">
        <v>2175</v>
      </c>
      <c r="O217" s="26">
        <v>224</v>
      </c>
    </row>
    <row r="218" spans="1:15" ht="14.25" customHeight="1" x14ac:dyDescent="0.2">
      <c r="A218" s="26" t="s">
        <v>1346</v>
      </c>
      <c r="B218" s="26" t="s">
        <v>598</v>
      </c>
      <c r="C218" s="26" t="s">
        <v>598</v>
      </c>
      <c r="D218" s="26" t="s">
        <v>79</v>
      </c>
      <c r="E218" s="27">
        <v>403000</v>
      </c>
      <c r="F218" s="27" t="s">
        <v>410</v>
      </c>
      <c r="G218" s="26" t="s">
        <v>1010</v>
      </c>
      <c r="H218" s="26" t="s">
        <v>105</v>
      </c>
      <c r="I218" s="26">
        <v>2012</v>
      </c>
      <c r="J218" s="26" t="s">
        <v>17</v>
      </c>
      <c r="K218" s="26" t="s">
        <v>1348</v>
      </c>
      <c r="L218" s="26" t="s">
        <v>444</v>
      </c>
      <c r="M218" s="26" t="s">
        <v>40</v>
      </c>
      <c r="N218" s="26" t="s">
        <v>2206</v>
      </c>
      <c r="O218" s="26">
        <v>225</v>
      </c>
    </row>
    <row r="219" spans="1:15" ht="14.25" customHeight="1" x14ac:dyDescent="0.2">
      <c r="A219" s="26" t="s">
        <v>1642</v>
      </c>
      <c r="B219" s="26" t="s">
        <v>1792</v>
      </c>
      <c r="C219" s="26" t="s">
        <v>1792</v>
      </c>
      <c r="D219" s="26" t="s">
        <v>79</v>
      </c>
      <c r="E219" s="27" t="s">
        <v>1820</v>
      </c>
      <c r="F219" s="27" t="s">
        <v>1827</v>
      </c>
      <c r="G219" s="26" t="s">
        <v>1012</v>
      </c>
      <c r="H219" s="26" t="s">
        <v>105</v>
      </c>
      <c r="I219" s="26">
        <v>2016</v>
      </c>
      <c r="J219" s="26" t="s">
        <v>1875</v>
      </c>
      <c r="K219" s="26" t="s">
        <v>1888</v>
      </c>
      <c r="L219" s="26" t="s">
        <v>582</v>
      </c>
      <c r="M219" s="26" t="s">
        <v>6</v>
      </c>
      <c r="N219" s="26" t="s">
        <v>2165</v>
      </c>
      <c r="O219" s="26">
        <v>226</v>
      </c>
    </row>
    <row r="220" spans="1:15" ht="14.25" customHeight="1" x14ac:dyDescent="0.2">
      <c r="A220" s="26" t="s">
        <v>1643</v>
      </c>
      <c r="B220" s="26" t="s">
        <v>665</v>
      </c>
      <c r="C220" s="26" t="s">
        <v>670</v>
      </c>
      <c r="D220" s="26" t="s">
        <v>52</v>
      </c>
      <c r="E220" s="27">
        <v>562000</v>
      </c>
      <c r="F220" s="27" t="s">
        <v>5</v>
      </c>
      <c r="G220" s="26" t="s">
        <v>1015</v>
      </c>
      <c r="H220" s="26" t="s">
        <v>5</v>
      </c>
      <c r="I220" s="26">
        <v>2018</v>
      </c>
      <c r="J220" s="26" t="s">
        <v>17</v>
      </c>
      <c r="K220" s="26" t="s">
        <v>1890</v>
      </c>
      <c r="L220" s="26" t="s">
        <v>582</v>
      </c>
      <c r="M220" s="26" t="s">
        <v>6</v>
      </c>
      <c r="N220" s="26" t="s">
        <v>2207</v>
      </c>
      <c r="O220" s="26">
        <v>227</v>
      </c>
    </row>
    <row r="221" spans="1:15" ht="14.25" customHeight="1" x14ac:dyDescent="0.2">
      <c r="A221" s="26" t="s">
        <v>212</v>
      </c>
      <c r="B221" s="26" t="s">
        <v>484</v>
      </c>
      <c r="C221" s="26" t="s">
        <v>484</v>
      </c>
      <c r="D221" s="26" t="s">
        <v>430</v>
      </c>
      <c r="E221" s="27">
        <v>760000</v>
      </c>
      <c r="F221" s="27" t="s">
        <v>799</v>
      </c>
      <c r="G221" s="26" t="s">
        <v>752</v>
      </c>
      <c r="H221" s="26" t="s">
        <v>105</v>
      </c>
      <c r="I221" s="26">
        <v>1996</v>
      </c>
      <c r="J221" s="26" t="s">
        <v>17</v>
      </c>
      <c r="K221" s="26" t="s">
        <v>1891</v>
      </c>
      <c r="L221" s="26" t="s">
        <v>444</v>
      </c>
      <c r="M221" s="26" t="s">
        <v>415</v>
      </c>
      <c r="N221" s="26" t="s">
        <v>2208</v>
      </c>
      <c r="O221" s="26">
        <v>228</v>
      </c>
    </row>
    <row r="222" spans="1:15" ht="14.25" customHeight="1" x14ac:dyDescent="0.2">
      <c r="A222" s="26" t="s">
        <v>213</v>
      </c>
      <c r="B222" s="26" t="s">
        <v>442</v>
      </c>
      <c r="C222" s="26" t="s">
        <v>442</v>
      </c>
      <c r="D222" s="26" t="s">
        <v>67</v>
      </c>
      <c r="E222" s="27">
        <v>96000</v>
      </c>
      <c r="F222" s="27" t="s">
        <v>5</v>
      </c>
      <c r="G222" s="26" t="s">
        <v>1427</v>
      </c>
      <c r="H222" s="26" t="s">
        <v>5</v>
      </c>
      <c r="I222" s="26">
        <v>2018</v>
      </c>
      <c r="J222" s="26" t="s">
        <v>17</v>
      </c>
      <c r="K222" s="26" t="s">
        <v>133</v>
      </c>
      <c r="L222" s="26" t="s">
        <v>444</v>
      </c>
      <c r="M222" s="26" t="s">
        <v>415</v>
      </c>
      <c r="N222" s="26" t="s">
        <v>2209</v>
      </c>
      <c r="O222" s="26">
        <v>229</v>
      </c>
    </row>
    <row r="223" spans="1:15" ht="14.25" customHeight="1" x14ac:dyDescent="0.2">
      <c r="A223" s="26" t="s">
        <v>214</v>
      </c>
      <c r="B223" s="26" t="s">
        <v>442</v>
      </c>
      <c r="C223" s="26" t="s">
        <v>442</v>
      </c>
      <c r="D223" s="26" t="s">
        <v>16</v>
      </c>
      <c r="E223" s="27">
        <v>825000</v>
      </c>
      <c r="F223" s="27">
        <v>165000</v>
      </c>
      <c r="G223" s="26" t="s">
        <v>1199</v>
      </c>
      <c r="H223" s="26" t="s">
        <v>105</v>
      </c>
      <c r="I223" s="26">
        <v>1996</v>
      </c>
      <c r="J223" s="26" t="s">
        <v>17</v>
      </c>
      <c r="K223" s="26" t="s">
        <v>1892</v>
      </c>
      <c r="L223" s="26" t="s">
        <v>444</v>
      </c>
      <c r="M223" s="26" t="s">
        <v>415</v>
      </c>
      <c r="N223" s="26" t="s">
        <v>2210</v>
      </c>
      <c r="O223" s="26">
        <v>230</v>
      </c>
    </row>
    <row r="224" spans="1:15" ht="14.25" customHeight="1" x14ac:dyDescent="0.2">
      <c r="A224" s="26" t="s">
        <v>216</v>
      </c>
      <c r="B224" s="26" t="s">
        <v>442</v>
      </c>
      <c r="C224" s="26" t="s">
        <v>442</v>
      </c>
      <c r="D224" s="26" t="s">
        <v>67</v>
      </c>
      <c r="E224" s="27">
        <v>28000</v>
      </c>
      <c r="F224" s="27" t="s">
        <v>5</v>
      </c>
      <c r="G224" s="26" t="s">
        <v>245</v>
      </c>
      <c r="H224" s="26" t="s">
        <v>5</v>
      </c>
      <c r="I224" s="26">
        <v>2018</v>
      </c>
      <c r="J224" s="26" t="s">
        <v>17</v>
      </c>
      <c r="K224" s="26" t="s">
        <v>133</v>
      </c>
      <c r="L224" s="26" t="s">
        <v>444</v>
      </c>
      <c r="M224" s="26" t="s">
        <v>415</v>
      </c>
      <c r="N224" s="26" t="s">
        <v>2211</v>
      </c>
      <c r="O224" s="26">
        <v>231</v>
      </c>
    </row>
    <row r="225" spans="1:15" ht="14.25" customHeight="1" x14ac:dyDescent="0.2">
      <c r="A225" s="26" t="s">
        <v>218</v>
      </c>
      <c r="B225" s="26" t="s">
        <v>442</v>
      </c>
      <c r="C225" s="26" t="s">
        <v>442</v>
      </c>
      <c r="D225" s="26" t="s">
        <v>30</v>
      </c>
      <c r="E225" s="27">
        <v>2640000</v>
      </c>
      <c r="F225" s="27" t="s">
        <v>410</v>
      </c>
      <c r="G225" s="26" t="s">
        <v>874</v>
      </c>
      <c r="H225" s="26" t="s">
        <v>105</v>
      </c>
      <c r="I225" s="26">
        <v>2004</v>
      </c>
      <c r="J225" s="26" t="s">
        <v>17</v>
      </c>
      <c r="K225" s="26" t="s">
        <v>1893</v>
      </c>
      <c r="L225" s="26" t="s">
        <v>444</v>
      </c>
      <c r="M225" s="26" t="s">
        <v>415</v>
      </c>
      <c r="N225" s="26" t="s">
        <v>2210</v>
      </c>
      <c r="O225" s="26">
        <v>232</v>
      </c>
    </row>
    <row r="226" spans="1:15" ht="14.25" customHeight="1" x14ac:dyDescent="0.2">
      <c r="A226" s="26" t="s">
        <v>219</v>
      </c>
      <c r="B226" s="26" t="s">
        <v>442</v>
      </c>
      <c r="C226" s="26" t="s">
        <v>442</v>
      </c>
      <c r="D226" s="26" t="s">
        <v>64</v>
      </c>
      <c r="E226" s="27">
        <v>18000</v>
      </c>
      <c r="F226" s="27" t="s">
        <v>5</v>
      </c>
      <c r="G226" s="26" t="s">
        <v>877</v>
      </c>
      <c r="H226" s="26" t="s">
        <v>5</v>
      </c>
      <c r="I226" s="26">
        <v>2018</v>
      </c>
      <c r="J226" s="26" t="s">
        <v>17</v>
      </c>
      <c r="K226" s="26" t="s">
        <v>133</v>
      </c>
      <c r="L226" s="26" t="s">
        <v>444</v>
      </c>
      <c r="M226" s="26" t="s">
        <v>415</v>
      </c>
      <c r="N226" s="26" t="s">
        <v>2212</v>
      </c>
      <c r="O226" s="26">
        <v>233</v>
      </c>
    </row>
    <row r="227" spans="1:15" ht="14.25" customHeight="1" x14ac:dyDescent="0.2">
      <c r="A227" s="26" t="s">
        <v>220</v>
      </c>
      <c r="B227" s="26" t="s">
        <v>442</v>
      </c>
      <c r="C227" s="26" t="s">
        <v>442</v>
      </c>
      <c r="D227" s="26" t="s">
        <v>13</v>
      </c>
      <c r="E227" s="27">
        <v>845000</v>
      </c>
      <c r="F227" s="27" t="s">
        <v>5</v>
      </c>
      <c r="G227" s="26" t="s">
        <v>371</v>
      </c>
      <c r="H227" s="26" t="s">
        <v>5</v>
      </c>
      <c r="I227" s="26">
        <v>2018</v>
      </c>
      <c r="J227" s="26" t="s">
        <v>17</v>
      </c>
      <c r="K227" s="26" t="s">
        <v>133</v>
      </c>
      <c r="L227" s="26" t="s">
        <v>444</v>
      </c>
      <c r="M227" s="26" t="s">
        <v>415</v>
      </c>
      <c r="N227" s="26" t="s">
        <v>2213</v>
      </c>
      <c r="O227" s="26">
        <v>234</v>
      </c>
    </row>
    <row r="228" spans="1:15" ht="14.25" customHeight="1" x14ac:dyDescent="0.2">
      <c r="A228" s="26" t="s">
        <v>1644</v>
      </c>
      <c r="B228" s="26" t="s">
        <v>573</v>
      </c>
      <c r="C228" s="26" t="s">
        <v>573</v>
      </c>
      <c r="D228" s="26" t="s">
        <v>30</v>
      </c>
      <c r="E228" s="27">
        <v>125000</v>
      </c>
      <c r="F228" s="27" t="s">
        <v>400</v>
      </c>
      <c r="G228" s="26" t="s">
        <v>239</v>
      </c>
      <c r="H228" s="26" t="s">
        <v>105</v>
      </c>
      <c r="I228" s="26">
        <v>2014</v>
      </c>
      <c r="J228" s="26" t="s">
        <v>436</v>
      </c>
      <c r="K228" s="26" t="s">
        <v>59</v>
      </c>
      <c r="L228" s="26" t="s">
        <v>18</v>
      </c>
      <c r="M228" s="26" t="s">
        <v>402</v>
      </c>
      <c r="N228" s="26" t="s">
        <v>2214</v>
      </c>
      <c r="O228" s="26">
        <v>235</v>
      </c>
    </row>
    <row r="229" spans="1:15" ht="14.25" customHeight="1" x14ac:dyDescent="0.2">
      <c r="A229" s="26" t="s">
        <v>1123</v>
      </c>
      <c r="B229" s="26" t="s">
        <v>844</v>
      </c>
      <c r="C229" s="26" t="s">
        <v>844</v>
      </c>
      <c r="D229" s="26" t="s">
        <v>36</v>
      </c>
      <c r="E229" s="27" t="s">
        <v>799</v>
      </c>
      <c r="F229" s="27" t="s">
        <v>400</v>
      </c>
      <c r="G229" s="26" t="s">
        <v>414</v>
      </c>
      <c r="H229" s="26" t="s">
        <v>105</v>
      </c>
      <c r="I229" s="26">
        <v>2016</v>
      </c>
      <c r="J229" s="26" t="s">
        <v>436</v>
      </c>
      <c r="K229" s="26" t="s">
        <v>1125</v>
      </c>
      <c r="L229" s="26" t="s">
        <v>63</v>
      </c>
      <c r="M229" s="26" t="s">
        <v>412</v>
      </c>
      <c r="N229" s="26" t="s">
        <v>2175</v>
      </c>
      <c r="O229" s="26">
        <v>237</v>
      </c>
    </row>
    <row r="230" spans="1:15" ht="14.25" customHeight="1" x14ac:dyDescent="0.2">
      <c r="A230" s="26" t="s">
        <v>657</v>
      </c>
      <c r="B230" s="26" t="s">
        <v>1132</v>
      </c>
      <c r="C230" s="26" t="s">
        <v>510</v>
      </c>
      <c r="D230" s="26" t="s">
        <v>36</v>
      </c>
      <c r="E230" s="27" t="s">
        <v>799</v>
      </c>
      <c r="F230" s="27" t="s">
        <v>799</v>
      </c>
      <c r="G230" s="26" t="s">
        <v>839</v>
      </c>
      <c r="H230" s="26" t="s">
        <v>105</v>
      </c>
      <c r="I230" s="26">
        <v>2014</v>
      </c>
      <c r="J230" s="26" t="s">
        <v>1894</v>
      </c>
      <c r="K230" s="26" t="s">
        <v>658</v>
      </c>
      <c r="L230" s="26" t="s">
        <v>55</v>
      </c>
      <c r="M230" s="26" t="s">
        <v>402</v>
      </c>
      <c r="N230" s="26" t="s">
        <v>2215</v>
      </c>
      <c r="O230" s="26">
        <v>238</v>
      </c>
    </row>
    <row r="231" spans="1:15" ht="14.25" customHeight="1" x14ac:dyDescent="0.2">
      <c r="A231" s="26" t="s">
        <v>1645</v>
      </c>
      <c r="B231" s="26" t="s">
        <v>638</v>
      </c>
      <c r="C231" s="26" t="s">
        <v>638</v>
      </c>
      <c r="D231" s="26" t="s">
        <v>72</v>
      </c>
      <c r="E231" s="27" t="s">
        <v>400</v>
      </c>
      <c r="F231" s="27" t="s">
        <v>5</v>
      </c>
      <c r="G231" s="26" t="s">
        <v>1561</v>
      </c>
      <c r="H231" s="26" t="s">
        <v>5</v>
      </c>
      <c r="I231" s="26">
        <v>2019</v>
      </c>
      <c r="J231" s="26" t="s">
        <v>26</v>
      </c>
      <c r="K231" s="26" t="s">
        <v>1509</v>
      </c>
      <c r="L231" s="26" t="s">
        <v>18</v>
      </c>
      <c r="M231" s="26" t="s">
        <v>415</v>
      </c>
      <c r="N231" s="26" t="s">
        <v>2216</v>
      </c>
      <c r="O231" s="26">
        <v>239</v>
      </c>
    </row>
    <row r="232" spans="1:15" ht="14.25" customHeight="1" x14ac:dyDescent="0.2">
      <c r="A232" s="26" t="s">
        <v>223</v>
      </c>
      <c r="B232" s="26" t="s">
        <v>409</v>
      </c>
      <c r="C232" s="26" t="s">
        <v>409</v>
      </c>
      <c r="D232" s="26" t="s">
        <v>9</v>
      </c>
      <c r="E232" s="27" t="s">
        <v>799</v>
      </c>
      <c r="F232" s="27" t="s">
        <v>400</v>
      </c>
      <c r="G232" s="26" t="s">
        <v>98</v>
      </c>
      <c r="H232" s="26" t="s">
        <v>105</v>
      </c>
      <c r="I232" s="26">
        <v>2013</v>
      </c>
      <c r="J232" s="26" t="s">
        <v>1836</v>
      </c>
      <c r="K232" s="26" t="s">
        <v>225</v>
      </c>
      <c r="L232" s="26" t="s">
        <v>35</v>
      </c>
      <c r="M232" s="26" t="s">
        <v>412</v>
      </c>
      <c r="N232" s="26" t="s">
        <v>2217</v>
      </c>
      <c r="O232" s="26">
        <v>240</v>
      </c>
    </row>
    <row r="233" spans="1:15" ht="14.25" customHeight="1" x14ac:dyDescent="0.2">
      <c r="A233" s="26" t="s">
        <v>227</v>
      </c>
      <c r="B233" s="26" t="s">
        <v>406</v>
      </c>
      <c r="C233" s="26" t="s">
        <v>407</v>
      </c>
      <c r="D233" s="26" t="s">
        <v>9</v>
      </c>
      <c r="E233" s="27" t="s">
        <v>400</v>
      </c>
      <c r="F233" s="27" t="s">
        <v>400</v>
      </c>
      <c r="G233" s="26" t="s">
        <v>816</v>
      </c>
      <c r="H233" s="26" t="s">
        <v>105</v>
      </c>
      <c r="I233" s="26">
        <v>2015</v>
      </c>
      <c r="J233" s="26" t="s">
        <v>1836</v>
      </c>
      <c r="K233" s="26" t="s">
        <v>1325</v>
      </c>
      <c r="L233" s="26" t="s">
        <v>41</v>
      </c>
      <c r="M233" s="26" t="s">
        <v>40</v>
      </c>
      <c r="N233" s="26" t="s">
        <v>2218</v>
      </c>
      <c r="O233" s="26">
        <v>241</v>
      </c>
    </row>
    <row r="234" spans="1:15" ht="14.25" customHeight="1" x14ac:dyDescent="0.2">
      <c r="A234" s="26" t="s">
        <v>1016</v>
      </c>
      <c r="B234" s="26" t="s">
        <v>1132</v>
      </c>
      <c r="C234" s="26" t="s">
        <v>621</v>
      </c>
      <c r="D234" s="26" t="s">
        <v>30</v>
      </c>
      <c r="E234" s="27" t="s">
        <v>807</v>
      </c>
      <c r="F234" s="27" t="s">
        <v>400</v>
      </c>
      <c r="G234" s="26" t="s">
        <v>224</v>
      </c>
      <c r="H234" s="26" t="s">
        <v>105</v>
      </c>
      <c r="I234" s="26">
        <v>2016</v>
      </c>
      <c r="J234" s="26" t="s">
        <v>436</v>
      </c>
      <c r="K234" s="26" t="s">
        <v>1018</v>
      </c>
      <c r="L234" s="26" t="s">
        <v>63</v>
      </c>
      <c r="M234" s="26" t="s">
        <v>415</v>
      </c>
      <c r="N234" s="26" t="s">
        <v>2219</v>
      </c>
      <c r="O234" s="26">
        <v>242</v>
      </c>
    </row>
    <row r="235" spans="1:15" ht="14.25" customHeight="1" x14ac:dyDescent="0.2">
      <c r="A235" s="26" t="s">
        <v>796</v>
      </c>
      <c r="B235" s="26" t="s">
        <v>789</v>
      </c>
      <c r="C235" s="26" t="s">
        <v>789</v>
      </c>
      <c r="D235" s="26" t="s">
        <v>163</v>
      </c>
      <c r="E235" s="27" t="s">
        <v>807</v>
      </c>
      <c r="F235" s="27" t="s">
        <v>1827</v>
      </c>
      <c r="G235" s="26" t="s">
        <v>856</v>
      </c>
      <c r="H235" s="26" t="s">
        <v>105</v>
      </c>
      <c r="I235" s="26">
        <v>2016</v>
      </c>
      <c r="J235" s="26" t="s">
        <v>17</v>
      </c>
      <c r="K235" s="26" t="s">
        <v>1136</v>
      </c>
      <c r="L235" s="26" t="s">
        <v>7</v>
      </c>
      <c r="M235" s="26" t="s">
        <v>412</v>
      </c>
      <c r="N235" s="26" t="s">
        <v>2220</v>
      </c>
      <c r="O235" s="26">
        <v>243</v>
      </c>
    </row>
    <row r="236" spans="1:15" ht="14.25" customHeight="1" x14ac:dyDescent="0.2">
      <c r="A236" s="26" t="s">
        <v>228</v>
      </c>
      <c r="B236" s="26" t="s">
        <v>575</v>
      </c>
      <c r="C236" s="26" t="s">
        <v>575</v>
      </c>
      <c r="D236" s="26" t="s">
        <v>67</v>
      </c>
      <c r="E236" s="27">
        <v>400000</v>
      </c>
      <c r="F236" s="27" t="s">
        <v>1827</v>
      </c>
      <c r="G236" s="26" t="s">
        <v>411</v>
      </c>
      <c r="H236" s="26" t="s">
        <v>105</v>
      </c>
      <c r="I236" s="26" t="s">
        <v>400</v>
      </c>
      <c r="J236" s="26" t="s">
        <v>17</v>
      </c>
      <c r="K236" s="26" t="s">
        <v>1895</v>
      </c>
      <c r="L236" s="26" t="s">
        <v>18</v>
      </c>
      <c r="M236" s="26" t="s">
        <v>415</v>
      </c>
      <c r="N236" s="26" t="s">
        <v>2221</v>
      </c>
      <c r="O236" s="26">
        <v>701</v>
      </c>
    </row>
    <row r="237" spans="1:15" ht="14.25" customHeight="1" x14ac:dyDescent="0.2">
      <c r="A237" s="26" t="s">
        <v>228</v>
      </c>
      <c r="B237" s="26" t="s">
        <v>581</v>
      </c>
      <c r="C237" s="26" t="s">
        <v>1793</v>
      </c>
      <c r="D237" s="26" t="s">
        <v>19</v>
      </c>
      <c r="E237" s="27">
        <v>170000</v>
      </c>
      <c r="F237" s="27" t="s">
        <v>1827</v>
      </c>
      <c r="G237" s="26" t="s">
        <v>650</v>
      </c>
      <c r="H237" s="26" t="s">
        <v>105</v>
      </c>
      <c r="I237" s="26">
        <v>2016</v>
      </c>
      <c r="J237" s="26" t="s">
        <v>26</v>
      </c>
      <c r="K237" s="26" t="s">
        <v>1851</v>
      </c>
      <c r="L237" s="26" t="s">
        <v>582</v>
      </c>
      <c r="M237" s="26" t="s">
        <v>6</v>
      </c>
      <c r="N237" s="26" t="s">
        <v>2222</v>
      </c>
      <c r="O237" s="26">
        <v>244</v>
      </c>
    </row>
    <row r="238" spans="1:15" ht="14.25" customHeight="1" x14ac:dyDescent="0.2">
      <c r="A238" s="26" t="s">
        <v>1646</v>
      </c>
      <c r="B238" s="26" t="s">
        <v>424</v>
      </c>
      <c r="C238" s="26" t="s">
        <v>424</v>
      </c>
      <c r="D238" s="26" t="s">
        <v>67</v>
      </c>
      <c r="E238" s="27">
        <v>1300000</v>
      </c>
      <c r="F238" s="27" t="s">
        <v>400</v>
      </c>
      <c r="G238" s="26" t="s">
        <v>117</v>
      </c>
      <c r="H238" s="26" t="s">
        <v>105</v>
      </c>
      <c r="I238" s="26">
        <v>2012</v>
      </c>
      <c r="J238" s="26" t="s">
        <v>17</v>
      </c>
      <c r="K238" s="26" t="s">
        <v>230</v>
      </c>
      <c r="L238" s="26" t="s">
        <v>41</v>
      </c>
      <c r="M238" s="26" t="s">
        <v>40</v>
      </c>
      <c r="N238" s="26" t="s">
        <v>2223</v>
      </c>
      <c r="O238" s="26">
        <v>246</v>
      </c>
    </row>
    <row r="239" spans="1:15" ht="14.25" customHeight="1" x14ac:dyDescent="0.2">
      <c r="A239" s="26" t="s">
        <v>231</v>
      </c>
      <c r="B239" s="26" t="s">
        <v>788</v>
      </c>
      <c r="C239" s="26" t="s">
        <v>788</v>
      </c>
      <c r="D239" s="26" t="s">
        <v>19</v>
      </c>
      <c r="E239" s="27">
        <v>416000</v>
      </c>
      <c r="F239" s="27">
        <v>84000</v>
      </c>
      <c r="G239" s="26" t="s">
        <v>1087</v>
      </c>
      <c r="H239" s="26" t="s">
        <v>105</v>
      </c>
      <c r="I239" s="26">
        <v>2015</v>
      </c>
      <c r="J239" s="26" t="s">
        <v>17</v>
      </c>
      <c r="K239" s="26" t="s">
        <v>90</v>
      </c>
      <c r="L239" s="26" t="s">
        <v>7</v>
      </c>
      <c r="M239" s="26" t="s">
        <v>415</v>
      </c>
      <c r="N239" s="26" t="s">
        <v>2224</v>
      </c>
      <c r="O239" s="26">
        <v>247</v>
      </c>
    </row>
    <row r="240" spans="1:15" ht="14.25" customHeight="1" x14ac:dyDescent="0.2">
      <c r="A240" s="26" t="s">
        <v>94</v>
      </c>
      <c r="B240" s="26" t="s">
        <v>514</v>
      </c>
      <c r="C240" s="26" t="s">
        <v>514</v>
      </c>
      <c r="D240" s="26" t="s">
        <v>19</v>
      </c>
      <c r="E240" s="27" t="s">
        <v>400</v>
      </c>
      <c r="F240" s="27" t="s">
        <v>410</v>
      </c>
      <c r="G240" s="26" t="s">
        <v>1410</v>
      </c>
      <c r="H240" s="26" t="s">
        <v>1818</v>
      </c>
      <c r="I240" s="26">
        <v>2015</v>
      </c>
      <c r="J240" s="26" t="s">
        <v>17</v>
      </c>
      <c r="K240" s="26" t="s">
        <v>90</v>
      </c>
      <c r="L240" s="26" t="s">
        <v>7</v>
      </c>
      <c r="M240" s="26" t="s">
        <v>402</v>
      </c>
      <c r="N240" s="26" t="s">
        <v>2179</v>
      </c>
      <c r="O240" s="26">
        <v>248</v>
      </c>
    </row>
    <row r="241" spans="1:15" ht="14.25" customHeight="1" x14ac:dyDescent="0.2">
      <c r="A241" s="26" t="s">
        <v>94</v>
      </c>
      <c r="B241" s="26" t="s">
        <v>597</v>
      </c>
      <c r="C241" s="26" t="s">
        <v>598</v>
      </c>
      <c r="D241" s="26" t="s">
        <v>19</v>
      </c>
      <c r="E241" s="27">
        <v>210000</v>
      </c>
      <c r="F241" s="27" t="s">
        <v>5</v>
      </c>
      <c r="G241" s="26" t="s">
        <v>1140</v>
      </c>
      <c r="H241" s="26" t="s">
        <v>5</v>
      </c>
      <c r="I241" s="26">
        <v>2010</v>
      </c>
      <c r="J241" s="26" t="s">
        <v>17</v>
      </c>
      <c r="K241" s="26" t="s">
        <v>211</v>
      </c>
      <c r="L241" s="26" t="s">
        <v>444</v>
      </c>
      <c r="M241" s="26" t="s">
        <v>40</v>
      </c>
      <c r="N241" s="26" t="s">
        <v>2225</v>
      </c>
      <c r="O241" s="26">
        <v>248</v>
      </c>
    </row>
    <row r="242" spans="1:15" ht="14.25" customHeight="1" x14ac:dyDescent="0.2">
      <c r="A242" s="26" t="s">
        <v>913</v>
      </c>
      <c r="B242" s="26" t="s">
        <v>459</v>
      </c>
      <c r="C242" s="26" t="s">
        <v>459</v>
      </c>
      <c r="D242" s="26" t="s">
        <v>67</v>
      </c>
      <c r="E242" s="27" t="s">
        <v>799</v>
      </c>
      <c r="F242" s="27" t="s">
        <v>799</v>
      </c>
      <c r="G242" s="26" t="s">
        <v>1418</v>
      </c>
      <c r="H242" s="26" t="s">
        <v>105</v>
      </c>
      <c r="I242" s="26">
        <v>2014</v>
      </c>
      <c r="J242" s="26" t="s">
        <v>17</v>
      </c>
      <c r="K242" s="26" t="s">
        <v>109</v>
      </c>
      <c r="L242" s="26" t="s">
        <v>7</v>
      </c>
      <c r="M242" s="26" t="s">
        <v>402</v>
      </c>
      <c r="N242" s="26" t="s">
        <v>2226</v>
      </c>
      <c r="O242" s="26">
        <v>250</v>
      </c>
    </row>
    <row r="243" spans="1:15" ht="14.25" customHeight="1" x14ac:dyDescent="0.2">
      <c r="A243" s="26" t="s">
        <v>1423</v>
      </c>
      <c r="B243" s="26" t="s">
        <v>1424</v>
      </c>
      <c r="C243" s="26" t="s">
        <v>1424</v>
      </c>
      <c r="D243" s="26" t="s">
        <v>1384</v>
      </c>
      <c r="E243" s="27">
        <v>150000</v>
      </c>
      <c r="F243" s="27" t="s">
        <v>400</v>
      </c>
      <c r="G243" s="26" t="s">
        <v>1417</v>
      </c>
      <c r="H243" s="26" t="s">
        <v>1818</v>
      </c>
      <c r="I243" s="26" t="s">
        <v>400</v>
      </c>
      <c r="J243" s="26" t="s">
        <v>436</v>
      </c>
      <c r="K243" s="26" t="s">
        <v>1426</v>
      </c>
      <c r="L243" s="26" t="s">
        <v>18</v>
      </c>
      <c r="M243" s="26" t="s">
        <v>402</v>
      </c>
      <c r="N243" s="26" t="s">
        <v>2227</v>
      </c>
      <c r="O243" s="26">
        <v>251</v>
      </c>
    </row>
    <row r="244" spans="1:15" ht="14.25" customHeight="1" x14ac:dyDescent="0.2">
      <c r="A244" s="26" t="s">
        <v>928</v>
      </c>
      <c r="B244" s="26" t="s">
        <v>929</v>
      </c>
      <c r="C244" s="26" t="s">
        <v>929</v>
      </c>
      <c r="D244" s="26" t="s">
        <v>9</v>
      </c>
      <c r="E244" s="27" t="s">
        <v>807</v>
      </c>
      <c r="F244" s="27" t="s">
        <v>794</v>
      </c>
      <c r="G244" s="26" t="s">
        <v>1400</v>
      </c>
      <c r="H244" s="26" t="s">
        <v>86</v>
      </c>
      <c r="I244" s="26">
        <v>2016</v>
      </c>
      <c r="J244" s="26" t="s">
        <v>17</v>
      </c>
      <c r="K244" s="26" t="s">
        <v>931</v>
      </c>
      <c r="L244" s="26" t="s">
        <v>7</v>
      </c>
      <c r="M244" s="26" t="s">
        <v>415</v>
      </c>
      <c r="N244" s="26" t="s">
        <v>2228</v>
      </c>
      <c r="O244" s="26">
        <v>252</v>
      </c>
    </row>
    <row r="245" spans="1:15" ht="14.25" customHeight="1" x14ac:dyDescent="0.2">
      <c r="A245" s="26" t="s">
        <v>932</v>
      </c>
      <c r="B245" s="26" t="s">
        <v>929</v>
      </c>
      <c r="C245" s="26" t="s">
        <v>929</v>
      </c>
      <c r="D245" s="26" t="s">
        <v>72</v>
      </c>
      <c r="E245" s="27" t="s">
        <v>807</v>
      </c>
      <c r="F245" s="27" t="s">
        <v>794</v>
      </c>
      <c r="G245" s="26" t="s">
        <v>552</v>
      </c>
      <c r="H245" s="26" t="s">
        <v>86</v>
      </c>
      <c r="I245" s="26">
        <v>2017</v>
      </c>
      <c r="J245" s="26" t="s">
        <v>17</v>
      </c>
      <c r="K245" s="26" t="s">
        <v>931</v>
      </c>
      <c r="L245" s="26" t="s">
        <v>7</v>
      </c>
      <c r="M245" s="26" t="s">
        <v>415</v>
      </c>
      <c r="N245" s="26" t="s">
        <v>2229</v>
      </c>
      <c r="O245" s="26">
        <v>253</v>
      </c>
    </row>
    <row r="246" spans="1:15" ht="14.25" customHeight="1" x14ac:dyDescent="0.2">
      <c r="A246" s="26" t="s">
        <v>233</v>
      </c>
      <c r="B246" s="26" t="s">
        <v>514</v>
      </c>
      <c r="C246" s="26" t="s">
        <v>514</v>
      </c>
      <c r="D246" s="26" t="s">
        <v>48</v>
      </c>
      <c r="E246" s="27">
        <v>684000</v>
      </c>
      <c r="F246" s="27">
        <v>101000</v>
      </c>
      <c r="G246" s="26" t="s">
        <v>632</v>
      </c>
      <c r="H246" s="26" t="s">
        <v>1818</v>
      </c>
      <c r="I246" s="26">
        <v>2019</v>
      </c>
      <c r="J246" s="26" t="s">
        <v>17</v>
      </c>
      <c r="K246" s="26" t="s">
        <v>90</v>
      </c>
      <c r="L246" s="26" t="s">
        <v>7</v>
      </c>
      <c r="M246" s="26" t="s">
        <v>402</v>
      </c>
      <c r="N246" s="26" t="s">
        <v>2179</v>
      </c>
      <c r="O246" s="26">
        <v>254</v>
      </c>
    </row>
    <row r="247" spans="1:15" ht="14.25" customHeight="1" x14ac:dyDescent="0.2">
      <c r="A247" s="26" t="s">
        <v>1508</v>
      </c>
      <c r="B247" s="26" t="s">
        <v>631</v>
      </c>
      <c r="C247" s="26" t="s">
        <v>551</v>
      </c>
      <c r="D247" s="26" t="s">
        <v>72</v>
      </c>
      <c r="E247" s="27">
        <v>345000</v>
      </c>
      <c r="F247" s="27" t="s">
        <v>410</v>
      </c>
      <c r="G247" s="26" t="s">
        <v>1034</v>
      </c>
      <c r="H247" s="26" t="s">
        <v>105</v>
      </c>
      <c r="I247" s="26">
        <v>2014</v>
      </c>
      <c r="J247" s="26" t="s">
        <v>17</v>
      </c>
      <c r="K247" s="26" t="s">
        <v>1896</v>
      </c>
      <c r="L247" s="26" t="s">
        <v>35</v>
      </c>
      <c r="M247" s="26" t="s">
        <v>482</v>
      </c>
      <c r="N247" s="26" t="s">
        <v>2230</v>
      </c>
      <c r="O247" s="26">
        <v>255</v>
      </c>
    </row>
    <row r="248" spans="1:15" ht="14.25" customHeight="1" x14ac:dyDescent="0.2">
      <c r="A248" s="26" t="s">
        <v>987</v>
      </c>
      <c r="B248" s="26" t="s">
        <v>988</v>
      </c>
      <c r="C248" s="26" t="s">
        <v>988</v>
      </c>
      <c r="D248" s="26" t="s">
        <v>30</v>
      </c>
      <c r="E248" s="27" t="s">
        <v>799</v>
      </c>
      <c r="F248" s="27" t="s">
        <v>799</v>
      </c>
      <c r="G248" s="26" t="s">
        <v>1301</v>
      </c>
      <c r="H248" s="26" t="s">
        <v>105</v>
      </c>
      <c r="I248" s="26">
        <v>2015</v>
      </c>
      <c r="J248" s="26" t="s">
        <v>436</v>
      </c>
      <c r="K248" s="26" t="s">
        <v>725</v>
      </c>
      <c r="L248" s="26" t="s">
        <v>18</v>
      </c>
      <c r="M248" s="26" t="s">
        <v>412</v>
      </c>
      <c r="N248" s="26" t="s">
        <v>2231</v>
      </c>
      <c r="O248" s="26">
        <v>256</v>
      </c>
    </row>
    <row r="249" spans="1:15" ht="14.25" customHeight="1" x14ac:dyDescent="0.2">
      <c r="A249" s="26" t="s">
        <v>1506</v>
      </c>
      <c r="B249" s="26" t="s">
        <v>746</v>
      </c>
      <c r="C249" s="26" t="s">
        <v>746</v>
      </c>
      <c r="D249" s="26" t="s">
        <v>72</v>
      </c>
      <c r="E249" s="27" t="s">
        <v>807</v>
      </c>
      <c r="F249" s="27" t="s">
        <v>400</v>
      </c>
      <c r="G249" s="26" t="s">
        <v>1048</v>
      </c>
      <c r="H249" s="26" t="s">
        <v>105</v>
      </c>
      <c r="I249" s="26">
        <v>2014</v>
      </c>
      <c r="J249" s="26" t="s">
        <v>436</v>
      </c>
      <c r="K249" s="26" t="s">
        <v>1144</v>
      </c>
      <c r="L249" s="26" t="s">
        <v>55</v>
      </c>
      <c r="M249" s="26" t="s">
        <v>482</v>
      </c>
      <c r="N249" s="26" t="s">
        <v>2232</v>
      </c>
      <c r="O249" s="26">
        <v>257</v>
      </c>
    </row>
    <row r="250" spans="1:15" ht="14.25" customHeight="1" x14ac:dyDescent="0.2">
      <c r="A250" s="26" t="s">
        <v>944</v>
      </c>
      <c r="B250" s="26" t="s">
        <v>746</v>
      </c>
      <c r="C250" s="26" t="s">
        <v>746</v>
      </c>
      <c r="D250" s="26" t="s">
        <v>30</v>
      </c>
      <c r="E250" s="27" t="s">
        <v>799</v>
      </c>
      <c r="F250" s="27" t="s">
        <v>400</v>
      </c>
      <c r="G250" s="26" t="s">
        <v>739</v>
      </c>
      <c r="H250" s="26" t="s">
        <v>105</v>
      </c>
      <c r="I250" s="26">
        <v>2015</v>
      </c>
      <c r="J250" s="26" t="s">
        <v>936</v>
      </c>
      <c r="K250" s="26" t="s">
        <v>1144</v>
      </c>
      <c r="L250" s="26" t="s">
        <v>55</v>
      </c>
      <c r="M250" s="26" t="s">
        <v>482</v>
      </c>
      <c r="N250" s="26" t="s">
        <v>2068</v>
      </c>
      <c r="O250" s="26">
        <v>258</v>
      </c>
    </row>
    <row r="251" spans="1:15" ht="14.25" customHeight="1" x14ac:dyDescent="0.2">
      <c r="A251" s="26" t="s">
        <v>1647</v>
      </c>
      <c r="B251" s="26" t="s">
        <v>483</v>
      </c>
      <c r="C251" s="26" t="s">
        <v>483</v>
      </c>
      <c r="D251" s="26" t="s">
        <v>30</v>
      </c>
      <c r="E251" s="27" t="s">
        <v>799</v>
      </c>
      <c r="F251" s="27" t="s">
        <v>5</v>
      </c>
      <c r="G251" s="26" t="s">
        <v>626</v>
      </c>
      <c r="H251" s="26" t="s">
        <v>5</v>
      </c>
      <c r="I251" s="26">
        <v>2018</v>
      </c>
      <c r="J251" s="26" t="s">
        <v>1345</v>
      </c>
      <c r="K251" s="26" t="s">
        <v>1147</v>
      </c>
      <c r="L251" s="26" t="s">
        <v>444</v>
      </c>
      <c r="M251" s="26" t="s">
        <v>482</v>
      </c>
      <c r="N251" s="26" t="s">
        <v>2233</v>
      </c>
      <c r="O251" s="26">
        <v>259</v>
      </c>
    </row>
    <row r="252" spans="1:15" ht="14.25" customHeight="1" x14ac:dyDescent="0.2">
      <c r="A252" s="26" t="s">
        <v>1041</v>
      </c>
      <c r="B252" s="26" t="s">
        <v>1132</v>
      </c>
      <c r="C252" s="26" t="s">
        <v>594</v>
      </c>
      <c r="D252" s="26" t="s">
        <v>52</v>
      </c>
      <c r="E252" s="27" t="s">
        <v>807</v>
      </c>
      <c r="F252" s="27" t="s">
        <v>1827</v>
      </c>
      <c r="G252" s="26" t="s">
        <v>1478</v>
      </c>
      <c r="H252" s="26" t="s">
        <v>86</v>
      </c>
      <c r="I252" s="26">
        <v>2018</v>
      </c>
      <c r="J252" s="26" t="s">
        <v>1219</v>
      </c>
      <c r="K252" s="26" t="s">
        <v>1038</v>
      </c>
      <c r="L252" s="26" t="s">
        <v>18</v>
      </c>
      <c r="M252" s="26" t="s">
        <v>482</v>
      </c>
      <c r="N252" s="26" t="s">
        <v>2234</v>
      </c>
      <c r="O252" s="26">
        <v>260</v>
      </c>
    </row>
    <row r="253" spans="1:15" ht="14.25" customHeight="1" x14ac:dyDescent="0.2">
      <c r="A253" s="26" t="s">
        <v>1191</v>
      </c>
      <c r="B253" s="26" t="s">
        <v>1192</v>
      </c>
      <c r="C253" s="26" t="s">
        <v>1192</v>
      </c>
      <c r="D253" s="26" t="s">
        <v>30</v>
      </c>
      <c r="E253" s="27" t="s">
        <v>799</v>
      </c>
      <c r="F253" s="27" t="s">
        <v>400</v>
      </c>
      <c r="G253" s="26" t="s">
        <v>580</v>
      </c>
      <c r="H253" s="26" t="s">
        <v>105</v>
      </c>
      <c r="I253" s="26">
        <v>2017</v>
      </c>
      <c r="J253" s="26" t="s">
        <v>1061</v>
      </c>
      <c r="K253" s="26" t="s">
        <v>609</v>
      </c>
      <c r="L253" s="26" t="s">
        <v>7</v>
      </c>
      <c r="M253" s="26" t="s">
        <v>415</v>
      </c>
      <c r="N253" s="26" t="s">
        <v>2235</v>
      </c>
      <c r="O253" s="26">
        <v>261</v>
      </c>
    </row>
    <row r="254" spans="1:15" ht="14.25" customHeight="1" x14ac:dyDescent="0.2">
      <c r="A254" s="26" t="s">
        <v>1538</v>
      </c>
      <c r="B254" s="26" t="s">
        <v>187</v>
      </c>
      <c r="C254" s="26" t="s">
        <v>538</v>
      </c>
      <c r="D254" s="26" t="s">
        <v>13</v>
      </c>
      <c r="E254" s="27" t="s">
        <v>400</v>
      </c>
      <c r="F254" s="27" t="s">
        <v>1827</v>
      </c>
      <c r="G254" s="26" t="s">
        <v>294</v>
      </c>
      <c r="H254" s="26" t="s">
        <v>105</v>
      </c>
      <c r="I254" s="26">
        <v>2016</v>
      </c>
      <c r="J254" s="26" t="s">
        <v>17</v>
      </c>
      <c r="K254" s="26" t="s">
        <v>540</v>
      </c>
      <c r="L254" s="26" t="s">
        <v>55</v>
      </c>
      <c r="M254" s="26" t="s">
        <v>482</v>
      </c>
      <c r="N254" s="26" t="s">
        <v>2236</v>
      </c>
      <c r="O254" s="26">
        <v>262</v>
      </c>
    </row>
    <row r="255" spans="1:15" ht="14.25" customHeight="1" x14ac:dyDescent="0.2">
      <c r="A255" s="26" t="s">
        <v>1648</v>
      </c>
      <c r="B255" s="26" t="s">
        <v>483</v>
      </c>
      <c r="C255" s="26" t="s">
        <v>483</v>
      </c>
      <c r="D255" s="26" t="s">
        <v>1539</v>
      </c>
      <c r="E255" s="27">
        <v>80000</v>
      </c>
      <c r="F255" s="27">
        <v>80000</v>
      </c>
      <c r="G255" s="26" t="s">
        <v>973</v>
      </c>
      <c r="H255" s="26" t="s">
        <v>105</v>
      </c>
      <c r="I255" s="26">
        <v>2018</v>
      </c>
      <c r="J255" s="26" t="s">
        <v>1277</v>
      </c>
      <c r="K255" s="26" t="s">
        <v>1147</v>
      </c>
      <c r="L255" s="26" t="s">
        <v>444</v>
      </c>
      <c r="M255" s="26" t="s">
        <v>482</v>
      </c>
      <c r="N255" s="26" t="s">
        <v>2129</v>
      </c>
      <c r="O255" s="26">
        <v>263</v>
      </c>
    </row>
    <row r="256" spans="1:15" ht="14.25" customHeight="1" x14ac:dyDescent="0.2">
      <c r="A256" s="26" t="s">
        <v>934</v>
      </c>
      <c r="B256" s="26" t="s">
        <v>1150</v>
      </c>
      <c r="C256" s="26" t="s">
        <v>1150</v>
      </c>
      <c r="D256" s="26" t="s">
        <v>1539</v>
      </c>
      <c r="E256" s="27" t="s">
        <v>799</v>
      </c>
      <c r="F256" s="27" t="s">
        <v>799</v>
      </c>
      <c r="G256" s="26" t="s">
        <v>1141</v>
      </c>
      <c r="H256" s="26" t="s">
        <v>5</v>
      </c>
      <c r="I256" s="26">
        <v>2018</v>
      </c>
      <c r="J256" s="26" t="s">
        <v>436</v>
      </c>
      <c r="K256" s="26" t="s">
        <v>1855</v>
      </c>
      <c r="L256" s="26" t="s">
        <v>10</v>
      </c>
      <c r="M256" s="26" t="s">
        <v>482</v>
      </c>
      <c r="N256" s="26" t="s">
        <v>2237</v>
      </c>
      <c r="O256" s="26">
        <v>702</v>
      </c>
    </row>
    <row r="257" spans="1:15" ht="14.25" customHeight="1" x14ac:dyDescent="0.2">
      <c r="A257" s="26" t="s">
        <v>934</v>
      </c>
      <c r="B257" s="26" t="s">
        <v>746</v>
      </c>
      <c r="C257" s="26" t="s">
        <v>746</v>
      </c>
      <c r="D257" s="26" t="s">
        <v>1539</v>
      </c>
      <c r="E257" s="27" t="s">
        <v>807</v>
      </c>
      <c r="F257" s="27" t="s">
        <v>400</v>
      </c>
      <c r="G257" s="26" t="s">
        <v>49</v>
      </c>
      <c r="H257" s="26" t="s">
        <v>86</v>
      </c>
      <c r="I257" s="26">
        <v>2016</v>
      </c>
      <c r="J257" s="26" t="s">
        <v>936</v>
      </c>
      <c r="K257" s="26" t="s">
        <v>1144</v>
      </c>
      <c r="L257" s="26" t="s">
        <v>55</v>
      </c>
      <c r="M257" s="26" t="s">
        <v>482</v>
      </c>
      <c r="N257" s="26" t="s">
        <v>2051</v>
      </c>
      <c r="O257" s="26">
        <v>264</v>
      </c>
    </row>
    <row r="258" spans="1:15" ht="14.25" customHeight="1" x14ac:dyDescent="0.2">
      <c r="A258" s="26" t="s">
        <v>1357</v>
      </c>
      <c r="B258" s="26" t="s">
        <v>612</v>
      </c>
      <c r="C258" s="26" t="s">
        <v>612</v>
      </c>
      <c r="D258" s="26" t="s">
        <v>36</v>
      </c>
      <c r="E258" s="27">
        <v>3000000</v>
      </c>
      <c r="F258" s="27">
        <v>67000</v>
      </c>
      <c r="G258" s="26" t="s">
        <v>103</v>
      </c>
      <c r="H258" s="26" t="s">
        <v>105</v>
      </c>
      <c r="I258" s="26">
        <v>2010</v>
      </c>
      <c r="J258" s="26" t="s">
        <v>12</v>
      </c>
      <c r="K258" s="26" t="s">
        <v>97</v>
      </c>
      <c r="L258" s="26" t="s">
        <v>10</v>
      </c>
      <c r="M258" s="26" t="s">
        <v>402</v>
      </c>
      <c r="N258" s="26" t="s">
        <v>2238</v>
      </c>
      <c r="O258" s="26">
        <v>266</v>
      </c>
    </row>
    <row r="259" spans="1:15" ht="14.25" customHeight="1" x14ac:dyDescent="0.2">
      <c r="A259" s="26" t="s">
        <v>1649</v>
      </c>
      <c r="B259" s="26" t="s">
        <v>437</v>
      </c>
      <c r="C259" s="26" t="s">
        <v>437</v>
      </c>
      <c r="D259" s="26" t="s">
        <v>430</v>
      </c>
      <c r="E259" s="27">
        <v>40000</v>
      </c>
      <c r="F259" s="27" t="s">
        <v>400</v>
      </c>
      <c r="G259" s="26" t="s">
        <v>108</v>
      </c>
      <c r="H259" s="26" t="s">
        <v>105</v>
      </c>
      <c r="I259" s="26">
        <v>2007</v>
      </c>
      <c r="J259" s="26" t="s">
        <v>436</v>
      </c>
      <c r="K259" s="26" t="s">
        <v>1227</v>
      </c>
      <c r="L259" s="26" t="s">
        <v>18</v>
      </c>
      <c r="M259" s="26" t="s">
        <v>402</v>
      </c>
      <c r="N259" s="26" t="s">
        <v>2239</v>
      </c>
      <c r="O259" s="26">
        <v>267</v>
      </c>
    </row>
    <row r="260" spans="1:15" ht="14.25" customHeight="1" x14ac:dyDescent="0.2">
      <c r="A260" s="26" t="s">
        <v>1190</v>
      </c>
      <c r="B260" s="26" t="s">
        <v>746</v>
      </c>
      <c r="C260" s="26" t="s">
        <v>746</v>
      </c>
      <c r="D260" s="26" t="s">
        <v>30</v>
      </c>
      <c r="E260" s="27" t="s">
        <v>807</v>
      </c>
      <c r="F260" s="27" t="s">
        <v>400</v>
      </c>
      <c r="G260" s="26" t="s">
        <v>257</v>
      </c>
      <c r="H260" s="26" t="s">
        <v>86</v>
      </c>
      <c r="I260" s="26">
        <v>2017</v>
      </c>
      <c r="J260" s="26" t="s">
        <v>936</v>
      </c>
      <c r="K260" s="26" t="s">
        <v>1144</v>
      </c>
      <c r="L260" s="26" t="s">
        <v>55</v>
      </c>
      <c r="M260" s="26" t="s">
        <v>482</v>
      </c>
      <c r="N260" s="26" t="s">
        <v>2240</v>
      </c>
      <c r="O260" s="26">
        <v>268</v>
      </c>
    </row>
    <row r="261" spans="1:15" ht="14.25" customHeight="1" x14ac:dyDescent="0.2">
      <c r="A261" s="26" t="s">
        <v>1187</v>
      </c>
      <c r="B261" s="26" t="s">
        <v>1150</v>
      </c>
      <c r="C261" s="26" t="s">
        <v>1150</v>
      </c>
      <c r="D261" s="26" t="s">
        <v>79</v>
      </c>
      <c r="E261" s="27" t="s">
        <v>807</v>
      </c>
      <c r="F261" s="27" t="s">
        <v>807</v>
      </c>
      <c r="G261" s="26" t="s">
        <v>916</v>
      </c>
      <c r="H261" s="26" t="s">
        <v>105</v>
      </c>
      <c r="I261" s="26">
        <v>2018</v>
      </c>
      <c r="J261" s="26" t="s">
        <v>1189</v>
      </c>
      <c r="K261" s="26" t="s">
        <v>1897</v>
      </c>
      <c r="L261" s="26" t="s">
        <v>10</v>
      </c>
      <c r="M261" s="26" t="s">
        <v>482</v>
      </c>
      <c r="N261" s="26" t="s">
        <v>2241</v>
      </c>
      <c r="O261" s="26">
        <v>269</v>
      </c>
    </row>
    <row r="262" spans="1:15" ht="14.25" customHeight="1" x14ac:dyDescent="0.2">
      <c r="A262" s="26" t="s">
        <v>537</v>
      </c>
      <c r="B262" s="26" t="s">
        <v>187</v>
      </c>
      <c r="C262" s="26" t="s">
        <v>538</v>
      </c>
      <c r="D262" s="26" t="s">
        <v>52</v>
      </c>
      <c r="E262" s="27">
        <v>75000</v>
      </c>
      <c r="F262" s="27" t="s">
        <v>1827</v>
      </c>
      <c r="G262" s="26" t="s">
        <v>918</v>
      </c>
      <c r="H262" s="26" t="s">
        <v>105</v>
      </c>
      <c r="I262" s="26">
        <v>2015</v>
      </c>
      <c r="J262" s="26" t="s">
        <v>436</v>
      </c>
      <c r="K262" s="26" t="s">
        <v>540</v>
      </c>
      <c r="L262" s="26" t="s">
        <v>55</v>
      </c>
      <c r="M262" s="26" t="s">
        <v>482</v>
      </c>
      <c r="N262" s="26" t="s">
        <v>2242</v>
      </c>
      <c r="O262" s="26">
        <v>270</v>
      </c>
    </row>
    <row r="263" spans="1:15" ht="14.25" customHeight="1" x14ac:dyDescent="0.2">
      <c r="A263" s="26" t="s">
        <v>1650</v>
      </c>
      <c r="B263" s="26" t="s">
        <v>566</v>
      </c>
      <c r="C263" s="26" t="s">
        <v>566</v>
      </c>
      <c r="D263" s="26" t="s">
        <v>61</v>
      </c>
      <c r="E263" s="27">
        <v>100000</v>
      </c>
      <c r="F263" s="27" t="s">
        <v>400</v>
      </c>
      <c r="G263" s="26" t="s">
        <v>1239</v>
      </c>
      <c r="H263" s="26" t="s">
        <v>105</v>
      </c>
      <c r="I263" s="26">
        <v>2013</v>
      </c>
      <c r="J263" s="26" t="s">
        <v>436</v>
      </c>
      <c r="K263" s="26" t="s">
        <v>1898</v>
      </c>
      <c r="L263" s="26" t="s">
        <v>63</v>
      </c>
      <c r="M263" s="26" t="s">
        <v>415</v>
      </c>
      <c r="N263" s="26" t="s">
        <v>2243</v>
      </c>
      <c r="O263" s="26">
        <v>271</v>
      </c>
    </row>
    <row r="264" spans="1:15" ht="14.25" customHeight="1" x14ac:dyDescent="0.2">
      <c r="A264" s="26" t="s">
        <v>234</v>
      </c>
      <c r="B264" s="26" t="s">
        <v>459</v>
      </c>
      <c r="C264" s="26" t="s">
        <v>459</v>
      </c>
      <c r="D264" s="26" t="s">
        <v>16</v>
      </c>
      <c r="E264" s="27">
        <v>500000</v>
      </c>
      <c r="F264" s="27" t="s">
        <v>794</v>
      </c>
      <c r="G264" s="26" t="s">
        <v>1201</v>
      </c>
      <c r="H264" s="26" t="s">
        <v>105</v>
      </c>
      <c r="I264" s="26">
        <v>2018</v>
      </c>
      <c r="J264" s="26" t="s">
        <v>17</v>
      </c>
      <c r="K264" s="26" t="s">
        <v>109</v>
      </c>
      <c r="L264" s="26" t="s">
        <v>7</v>
      </c>
      <c r="M264" s="26" t="s">
        <v>402</v>
      </c>
      <c r="N264" s="26" t="s">
        <v>2226</v>
      </c>
      <c r="O264" s="26">
        <v>272</v>
      </c>
    </row>
    <row r="265" spans="1:15" ht="14.25" customHeight="1" x14ac:dyDescent="0.2">
      <c r="A265" s="26" t="s">
        <v>236</v>
      </c>
      <c r="B265" s="26" t="s">
        <v>730</v>
      </c>
      <c r="C265" s="26" t="s">
        <v>619</v>
      </c>
      <c r="D265" s="26" t="s">
        <v>16</v>
      </c>
      <c r="E265" s="27">
        <v>6375000</v>
      </c>
      <c r="F265" s="27">
        <v>850000</v>
      </c>
      <c r="G265" s="26" t="s">
        <v>912</v>
      </c>
      <c r="H265" s="26" t="s">
        <v>5</v>
      </c>
      <c r="I265" s="26">
        <v>2019</v>
      </c>
      <c r="J265" s="26" t="s">
        <v>12</v>
      </c>
      <c r="K265" s="26" t="s">
        <v>1241</v>
      </c>
      <c r="L265" s="26" t="s">
        <v>7</v>
      </c>
      <c r="M265" s="26" t="s">
        <v>402</v>
      </c>
      <c r="N265" s="26" t="s">
        <v>2244</v>
      </c>
      <c r="O265" s="26">
        <v>273</v>
      </c>
    </row>
    <row r="266" spans="1:15" ht="14.25" customHeight="1" x14ac:dyDescent="0.2">
      <c r="A266" s="26" t="s">
        <v>238</v>
      </c>
      <c r="B266" s="26" t="s">
        <v>409</v>
      </c>
      <c r="C266" s="26" t="s">
        <v>409</v>
      </c>
      <c r="D266" s="26" t="s">
        <v>16</v>
      </c>
      <c r="E266" s="27" t="s">
        <v>400</v>
      </c>
      <c r="F266" s="27" t="s">
        <v>400</v>
      </c>
      <c r="G266" s="26" t="s">
        <v>664</v>
      </c>
      <c r="H266" s="26" t="s">
        <v>105</v>
      </c>
      <c r="I266" s="26">
        <v>2007</v>
      </c>
      <c r="J266" s="26" t="s">
        <v>145</v>
      </c>
      <c r="K266" s="26" t="s">
        <v>240</v>
      </c>
      <c r="L266" s="26" t="s">
        <v>35</v>
      </c>
      <c r="M266" s="26" t="s">
        <v>412</v>
      </c>
      <c r="N266" s="26" t="s">
        <v>2245</v>
      </c>
      <c r="O266" s="26">
        <v>274</v>
      </c>
    </row>
    <row r="267" spans="1:15" ht="14.25" customHeight="1" x14ac:dyDescent="0.2">
      <c r="A267" s="26" t="s">
        <v>1220</v>
      </c>
      <c r="B267" s="26" t="s">
        <v>483</v>
      </c>
      <c r="C267" s="26" t="s">
        <v>483</v>
      </c>
      <c r="D267" s="26" t="s">
        <v>30</v>
      </c>
      <c r="E267" s="27" t="s">
        <v>410</v>
      </c>
      <c r="F267" s="27" t="s">
        <v>410</v>
      </c>
      <c r="G267" s="26" t="s">
        <v>1154</v>
      </c>
      <c r="H267" s="26" t="s">
        <v>105</v>
      </c>
      <c r="I267" s="26" t="s">
        <v>400</v>
      </c>
      <c r="J267" s="26" t="s">
        <v>100</v>
      </c>
      <c r="K267" s="26" t="s">
        <v>1147</v>
      </c>
      <c r="L267" s="26" t="s">
        <v>444</v>
      </c>
      <c r="M267" s="26" t="s">
        <v>482</v>
      </c>
      <c r="N267" s="26" t="s">
        <v>2129</v>
      </c>
      <c r="O267" s="26">
        <v>275</v>
      </c>
    </row>
    <row r="268" spans="1:15" ht="14.25" customHeight="1" x14ac:dyDescent="0.2">
      <c r="A268" s="26" t="s">
        <v>1651</v>
      </c>
      <c r="B268" s="26" t="s">
        <v>961</v>
      </c>
      <c r="C268" s="26" t="s">
        <v>961</v>
      </c>
      <c r="D268" s="26" t="s">
        <v>30</v>
      </c>
      <c r="E268" s="27" t="s">
        <v>799</v>
      </c>
      <c r="F268" s="27" t="s">
        <v>400</v>
      </c>
      <c r="G268" s="26" t="s">
        <v>1372</v>
      </c>
      <c r="H268" s="26" t="s">
        <v>105</v>
      </c>
      <c r="I268" s="26">
        <v>2014</v>
      </c>
      <c r="J268" s="26" t="s">
        <v>17</v>
      </c>
      <c r="K268" s="26" t="s">
        <v>1899</v>
      </c>
      <c r="L268" s="26" t="s">
        <v>7</v>
      </c>
      <c r="M268" s="26" t="s">
        <v>668</v>
      </c>
      <c r="N268" s="26" t="s">
        <v>2246</v>
      </c>
      <c r="O268" s="26">
        <v>276</v>
      </c>
    </row>
    <row r="269" spans="1:15" ht="14.25" customHeight="1" x14ac:dyDescent="0.2">
      <c r="A269" s="26" t="s">
        <v>241</v>
      </c>
      <c r="B269" s="26" t="s">
        <v>419</v>
      </c>
      <c r="C269" s="26" t="s">
        <v>419</v>
      </c>
      <c r="D269" s="26" t="s">
        <v>79</v>
      </c>
      <c r="E269" s="27">
        <v>77400000</v>
      </c>
      <c r="F269" s="27" t="s">
        <v>5</v>
      </c>
      <c r="G269" s="26" t="s">
        <v>509</v>
      </c>
      <c r="H269" s="26" t="s">
        <v>5</v>
      </c>
      <c r="I269" s="26">
        <v>2019</v>
      </c>
      <c r="J269" s="26" t="s">
        <v>106</v>
      </c>
      <c r="K269" s="26" t="s">
        <v>1344</v>
      </c>
      <c r="L269" s="26" t="s">
        <v>41</v>
      </c>
      <c r="M269" s="26" t="s">
        <v>415</v>
      </c>
      <c r="N269" s="26" t="s">
        <v>2247</v>
      </c>
      <c r="O269" s="26">
        <v>277</v>
      </c>
    </row>
    <row r="270" spans="1:15" ht="14.25" customHeight="1" x14ac:dyDescent="0.2">
      <c r="A270" s="26" t="s">
        <v>1420</v>
      </c>
      <c r="B270" s="26" t="s">
        <v>568</v>
      </c>
      <c r="C270" s="26" t="s">
        <v>568</v>
      </c>
      <c r="D270" s="26" t="s">
        <v>1384</v>
      </c>
      <c r="E270" s="27" t="s">
        <v>807</v>
      </c>
      <c r="F270" s="27" t="s">
        <v>5</v>
      </c>
      <c r="G270" s="26" t="s">
        <v>91</v>
      </c>
      <c r="H270" s="26" t="s">
        <v>1818</v>
      </c>
      <c r="I270" s="26" t="s">
        <v>400</v>
      </c>
      <c r="J270" s="26" t="s">
        <v>436</v>
      </c>
      <c r="K270" s="26" t="s">
        <v>1422</v>
      </c>
      <c r="L270" s="26" t="s">
        <v>18</v>
      </c>
      <c r="M270" s="26" t="s">
        <v>412</v>
      </c>
      <c r="N270" s="26" t="s">
        <v>2248</v>
      </c>
      <c r="O270" s="26">
        <v>278</v>
      </c>
    </row>
    <row r="271" spans="1:15" ht="14.25" customHeight="1" x14ac:dyDescent="0.2">
      <c r="A271" s="26" t="s">
        <v>1138</v>
      </c>
      <c r="B271" s="26" t="s">
        <v>1139</v>
      </c>
      <c r="C271" s="26" t="s">
        <v>1139</v>
      </c>
      <c r="D271" s="26" t="s">
        <v>14</v>
      </c>
      <c r="E271" s="27">
        <v>150000</v>
      </c>
      <c r="F271" s="27" t="s">
        <v>400</v>
      </c>
      <c r="G271" s="26" t="s">
        <v>77</v>
      </c>
      <c r="H271" s="26" t="s">
        <v>105</v>
      </c>
      <c r="I271" s="26" t="s">
        <v>400</v>
      </c>
      <c r="J271" s="26" t="s">
        <v>1219</v>
      </c>
      <c r="K271" s="26" t="s">
        <v>1900</v>
      </c>
      <c r="L271" s="26" t="s">
        <v>35</v>
      </c>
      <c r="M271" s="26" t="s">
        <v>482</v>
      </c>
      <c r="N271" s="26" t="s">
        <v>2249</v>
      </c>
      <c r="O271" s="26">
        <v>279</v>
      </c>
    </row>
    <row r="272" spans="1:15" ht="14.25" customHeight="1" x14ac:dyDescent="0.2">
      <c r="A272" s="26" t="s">
        <v>1652</v>
      </c>
      <c r="B272" s="26" t="s">
        <v>1132</v>
      </c>
      <c r="C272" s="26" t="s">
        <v>651</v>
      </c>
      <c r="D272" s="26" t="s">
        <v>72</v>
      </c>
      <c r="E272" s="27" t="s">
        <v>400</v>
      </c>
      <c r="F272" s="27" t="s">
        <v>5</v>
      </c>
      <c r="G272" s="26" t="s">
        <v>401</v>
      </c>
      <c r="H272" s="26" t="s">
        <v>5</v>
      </c>
      <c r="I272" s="26">
        <v>2019</v>
      </c>
      <c r="J272" s="26" t="s">
        <v>17</v>
      </c>
      <c r="K272" s="26" t="s">
        <v>197</v>
      </c>
      <c r="L272" s="26" t="s">
        <v>35</v>
      </c>
      <c r="M272" s="26" t="s">
        <v>412</v>
      </c>
      <c r="N272" s="26" t="s">
        <v>2250</v>
      </c>
      <c r="O272" s="26">
        <v>280</v>
      </c>
    </row>
    <row r="273" spans="1:15" ht="14.25" customHeight="1" x14ac:dyDescent="0.2">
      <c r="A273" s="26" t="s">
        <v>242</v>
      </c>
      <c r="B273" s="26" t="s">
        <v>409</v>
      </c>
      <c r="C273" s="26" t="s">
        <v>409</v>
      </c>
      <c r="D273" s="26" t="s">
        <v>19</v>
      </c>
      <c r="E273" s="27" t="s">
        <v>799</v>
      </c>
      <c r="F273" s="27" t="s">
        <v>799</v>
      </c>
      <c r="G273" s="26" t="s">
        <v>405</v>
      </c>
      <c r="H273" s="26" t="s">
        <v>105</v>
      </c>
      <c r="I273" s="26">
        <v>2018</v>
      </c>
      <c r="J273" s="26" t="s">
        <v>17</v>
      </c>
      <c r="K273" s="26" t="s">
        <v>243</v>
      </c>
      <c r="L273" s="26" t="s">
        <v>35</v>
      </c>
      <c r="M273" s="26" t="s">
        <v>412</v>
      </c>
      <c r="N273" s="26" t="s">
        <v>2251</v>
      </c>
      <c r="O273" s="26">
        <v>281</v>
      </c>
    </row>
    <row r="274" spans="1:15" ht="14.25" customHeight="1" x14ac:dyDescent="0.2">
      <c r="A274" s="26" t="s">
        <v>1653</v>
      </c>
      <c r="B274" s="26" t="s">
        <v>1132</v>
      </c>
      <c r="C274" s="26" t="s">
        <v>409</v>
      </c>
      <c r="D274" s="26" t="s">
        <v>30</v>
      </c>
      <c r="E274" s="27" t="s">
        <v>799</v>
      </c>
      <c r="F274" s="27" t="s">
        <v>799</v>
      </c>
      <c r="G274" s="26" t="s">
        <v>699</v>
      </c>
      <c r="H274" s="26" t="s">
        <v>105</v>
      </c>
      <c r="I274" s="26">
        <v>2004</v>
      </c>
      <c r="J274" s="26" t="s">
        <v>26</v>
      </c>
      <c r="K274" s="26" t="s">
        <v>1901</v>
      </c>
      <c r="L274" s="26" t="s">
        <v>35</v>
      </c>
      <c r="M274" s="26" t="s">
        <v>412</v>
      </c>
      <c r="N274" s="26" t="s">
        <v>2252</v>
      </c>
      <c r="O274" s="26">
        <v>282</v>
      </c>
    </row>
    <row r="275" spans="1:15" ht="14.25" customHeight="1" x14ac:dyDescent="0.2">
      <c r="A275" s="26" t="s">
        <v>244</v>
      </c>
      <c r="B275" s="26" t="s">
        <v>409</v>
      </c>
      <c r="C275" s="26" t="s">
        <v>409</v>
      </c>
      <c r="D275" s="26" t="s">
        <v>430</v>
      </c>
      <c r="E275" s="27" t="s">
        <v>799</v>
      </c>
      <c r="F275" s="27" t="s">
        <v>400</v>
      </c>
      <c r="G275" s="26" t="s">
        <v>740</v>
      </c>
      <c r="H275" s="26" t="s">
        <v>105</v>
      </c>
      <c r="I275" s="26">
        <v>2012</v>
      </c>
      <c r="J275" s="26" t="s">
        <v>17</v>
      </c>
      <c r="K275" s="26" t="s">
        <v>246</v>
      </c>
      <c r="L275" s="26" t="s">
        <v>35</v>
      </c>
      <c r="M275" s="26" t="s">
        <v>412</v>
      </c>
      <c r="N275" s="26" t="s">
        <v>2253</v>
      </c>
      <c r="O275" s="26">
        <v>283</v>
      </c>
    </row>
    <row r="276" spans="1:15" ht="14.25" customHeight="1" x14ac:dyDescent="0.2">
      <c r="A276" s="26" t="s">
        <v>247</v>
      </c>
      <c r="B276" s="26" t="s">
        <v>409</v>
      </c>
      <c r="C276" s="26" t="s">
        <v>409</v>
      </c>
      <c r="D276" s="26" t="s">
        <v>13</v>
      </c>
      <c r="E276" s="27">
        <v>650000</v>
      </c>
      <c r="F276" s="27" t="s">
        <v>400</v>
      </c>
      <c r="G276" s="26" t="s">
        <v>637</v>
      </c>
      <c r="H276" s="26" t="s">
        <v>105</v>
      </c>
      <c r="I276" s="26">
        <v>2013</v>
      </c>
      <c r="J276" s="26" t="s">
        <v>17</v>
      </c>
      <c r="K276" s="26" t="s">
        <v>248</v>
      </c>
      <c r="L276" s="26" t="s">
        <v>35</v>
      </c>
      <c r="M276" s="26" t="s">
        <v>412</v>
      </c>
      <c r="N276" s="26" t="s">
        <v>2254</v>
      </c>
      <c r="O276" s="26">
        <v>284</v>
      </c>
    </row>
    <row r="277" spans="1:15" ht="14.25" customHeight="1" x14ac:dyDescent="0.2">
      <c r="A277" s="26" t="s">
        <v>955</v>
      </c>
      <c r="B277" s="26" t="s">
        <v>564</v>
      </c>
      <c r="C277" s="26" t="s">
        <v>564</v>
      </c>
      <c r="D277" s="26" t="s">
        <v>29</v>
      </c>
      <c r="E277" s="27" t="s">
        <v>410</v>
      </c>
      <c r="F277" s="27" t="s">
        <v>410</v>
      </c>
      <c r="G277" s="26" t="s">
        <v>1250</v>
      </c>
      <c r="H277" s="26" t="s">
        <v>105</v>
      </c>
      <c r="I277" s="26">
        <v>2015</v>
      </c>
      <c r="J277" s="26" t="s">
        <v>17</v>
      </c>
      <c r="K277" s="26" t="s">
        <v>957</v>
      </c>
      <c r="L277" s="26" t="s">
        <v>55</v>
      </c>
      <c r="M277" s="26" t="s">
        <v>402</v>
      </c>
      <c r="N277" s="26" t="s">
        <v>2255</v>
      </c>
      <c r="O277" s="26">
        <v>285</v>
      </c>
    </row>
    <row r="278" spans="1:15" ht="14.25" customHeight="1" x14ac:dyDescent="0.2">
      <c r="A278" s="26" t="s">
        <v>249</v>
      </c>
      <c r="B278" s="26" t="s">
        <v>250</v>
      </c>
      <c r="C278" s="26" t="s">
        <v>522</v>
      </c>
      <c r="D278" s="26" t="s">
        <v>163</v>
      </c>
      <c r="E278" s="27">
        <v>75000</v>
      </c>
      <c r="F278" s="27" t="s">
        <v>1827</v>
      </c>
      <c r="G278" s="26" t="s">
        <v>716</v>
      </c>
      <c r="H278" s="26" t="s">
        <v>105</v>
      </c>
      <c r="I278" s="26">
        <v>2014</v>
      </c>
      <c r="J278" s="26" t="s">
        <v>17</v>
      </c>
      <c r="K278" s="26" t="s">
        <v>252</v>
      </c>
      <c r="L278" s="26" t="s">
        <v>444</v>
      </c>
      <c r="M278" s="26" t="s">
        <v>40</v>
      </c>
      <c r="N278" s="26" t="s">
        <v>2256</v>
      </c>
      <c r="O278" s="26">
        <v>286</v>
      </c>
    </row>
    <row r="279" spans="1:15" ht="14.25" customHeight="1" x14ac:dyDescent="0.2">
      <c r="A279" s="26" t="s">
        <v>521</v>
      </c>
      <c r="B279" s="26" t="s">
        <v>522</v>
      </c>
      <c r="C279" s="26" t="s">
        <v>522</v>
      </c>
      <c r="D279" s="26" t="s">
        <v>72</v>
      </c>
      <c r="E279" s="27">
        <v>240000</v>
      </c>
      <c r="F279" s="27" t="s">
        <v>1827</v>
      </c>
      <c r="G279" s="26" t="s">
        <v>1360</v>
      </c>
      <c r="H279" s="26" t="s">
        <v>105</v>
      </c>
      <c r="I279" s="26">
        <v>2016</v>
      </c>
      <c r="J279" s="26" t="s">
        <v>17</v>
      </c>
      <c r="K279" s="26" t="s">
        <v>1505</v>
      </c>
      <c r="L279" s="26" t="s">
        <v>444</v>
      </c>
      <c r="M279" s="26" t="s">
        <v>40</v>
      </c>
      <c r="N279" s="26" t="s">
        <v>2257</v>
      </c>
      <c r="O279" s="26">
        <v>287</v>
      </c>
    </row>
    <row r="280" spans="1:15" ht="14.25" customHeight="1" x14ac:dyDescent="0.2">
      <c r="A280" s="26" t="s">
        <v>64</v>
      </c>
      <c r="B280" s="26" t="s">
        <v>639</v>
      </c>
      <c r="C280" s="26" t="s">
        <v>639</v>
      </c>
      <c r="D280" s="26" t="s">
        <v>64</v>
      </c>
      <c r="E280" s="27" t="s">
        <v>400</v>
      </c>
      <c r="F280" s="27" t="s">
        <v>1827</v>
      </c>
      <c r="G280" s="26" t="s">
        <v>237</v>
      </c>
      <c r="H280" s="26" t="s">
        <v>105</v>
      </c>
      <c r="I280" s="26">
        <v>2011</v>
      </c>
      <c r="J280" s="26" t="s">
        <v>17</v>
      </c>
      <c r="K280" s="26" t="s">
        <v>1833</v>
      </c>
      <c r="L280" s="26" t="s">
        <v>18</v>
      </c>
      <c r="M280" s="26" t="s">
        <v>415</v>
      </c>
      <c r="N280" s="26" t="s">
        <v>2258</v>
      </c>
      <c r="O280" s="26">
        <v>288</v>
      </c>
    </row>
    <row r="281" spans="1:15" ht="14.25" customHeight="1" x14ac:dyDescent="0.2">
      <c r="A281" s="26" t="s">
        <v>852</v>
      </c>
      <c r="B281" s="26" t="s">
        <v>465</v>
      </c>
      <c r="C281" s="26" t="s">
        <v>465</v>
      </c>
      <c r="D281" s="26" t="s">
        <v>61</v>
      </c>
      <c r="E281" s="27" t="s">
        <v>400</v>
      </c>
      <c r="F281" s="27" t="s">
        <v>1827</v>
      </c>
      <c r="G281" s="26" t="s">
        <v>861</v>
      </c>
      <c r="H281" s="26" t="s">
        <v>105</v>
      </c>
      <c r="I281" s="26">
        <v>2011</v>
      </c>
      <c r="J281" s="26" t="s">
        <v>17</v>
      </c>
      <c r="K281" s="26" t="s">
        <v>1833</v>
      </c>
      <c r="L281" s="26" t="s">
        <v>10</v>
      </c>
      <c r="M281" s="26" t="s">
        <v>412</v>
      </c>
      <c r="N281" s="26" t="s">
        <v>2259</v>
      </c>
      <c r="O281" s="26">
        <v>289</v>
      </c>
    </row>
    <row r="282" spans="1:15" ht="14.25" customHeight="1" x14ac:dyDescent="0.2">
      <c r="A282" s="26" t="s">
        <v>853</v>
      </c>
      <c r="B282" s="26" t="s">
        <v>465</v>
      </c>
      <c r="C282" s="26" t="s">
        <v>465</v>
      </c>
      <c r="D282" s="26" t="s">
        <v>14</v>
      </c>
      <c r="E282" s="27" t="s">
        <v>400</v>
      </c>
      <c r="F282" s="27" t="s">
        <v>1827</v>
      </c>
      <c r="G282" s="26" t="s">
        <v>1496</v>
      </c>
      <c r="H282" s="26" t="s">
        <v>105</v>
      </c>
      <c r="I282" s="26">
        <v>2011</v>
      </c>
      <c r="J282" s="26" t="s">
        <v>17</v>
      </c>
      <c r="K282" s="26" t="s">
        <v>1833</v>
      </c>
      <c r="L282" s="26" t="s">
        <v>10</v>
      </c>
      <c r="M282" s="26" t="s">
        <v>412</v>
      </c>
      <c r="N282" s="26" t="s">
        <v>2259</v>
      </c>
      <c r="O282" s="26">
        <v>290</v>
      </c>
    </row>
    <row r="283" spans="1:15" ht="14.25" customHeight="1" x14ac:dyDescent="0.2">
      <c r="A283" s="26" t="s">
        <v>1654</v>
      </c>
      <c r="B283" s="26" t="s">
        <v>465</v>
      </c>
      <c r="C283" s="26" t="s">
        <v>465</v>
      </c>
      <c r="D283" s="26" t="s">
        <v>14</v>
      </c>
      <c r="E283" s="27" t="s">
        <v>400</v>
      </c>
      <c r="F283" s="27" t="s">
        <v>1827</v>
      </c>
      <c r="G283" s="26" t="s">
        <v>735</v>
      </c>
      <c r="H283" s="26" t="s">
        <v>105</v>
      </c>
      <c r="I283" s="26">
        <v>2010</v>
      </c>
      <c r="J283" s="26" t="s">
        <v>17</v>
      </c>
      <c r="K283" s="26" t="s">
        <v>1833</v>
      </c>
      <c r="L283" s="26" t="s">
        <v>10</v>
      </c>
      <c r="M283" s="26" t="s">
        <v>412</v>
      </c>
      <c r="N283" s="26" t="s">
        <v>2027</v>
      </c>
      <c r="O283" s="26">
        <v>291</v>
      </c>
    </row>
    <row r="284" spans="1:15" ht="14.25" customHeight="1" x14ac:dyDescent="0.2">
      <c r="A284" s="26" t="s">
        <v>890</v>
      </c>
      <c r="B284" s="26" t="s">
        <v>465</v>
      </c>
      <c r="C284" s="26" t="s">
        <v>439</v>
      </c>
      <c r="D284" s="26" t="s">
        <v>30</v>
      </c>
      <c r="E284" s="27" t="s">
        <v>799</v>
      </c>
      <c r="F284" s="27" t="s">
        <v>1827</v>
      </c>
      <c r="G284" s="26" t="s">
        <v>1498</v>
      </c>
      <c r="H284" s="26" t="s">
        <v>105</v>
      </c>
      <c r="I284" s="26">
        <v>2012</v>
      </c>
      <c r="J284" s="26" t="s">
        <v>17</v>
      </c>
      <c r="K284" s="26" t="s">
        <v>1833</v>
      </c>
      <c r="L284" s="26" t="s">
        <v>10</v>
      </c>
      <c r="M284" s="26" t="s">
        <v>412</v>
      </c>
      <c r="N284" s="26" t="s">
        <v>2260</v>
      </c>
      <c r="O284" s="26">
        <v>292</v>
      </c>
    </row>
    <row r="285" spans="1:15" ht="14.25" customHeight="1" x14ac:dyDescent="0.2">
      <c r="A285" s="26" t="s">
        <v>22</v>
      </c>
      <c r="B285" s="26" t="s">
        <v>782</v>
      </c>
      <c r="C285" s="26" t="s">
        <v>782</v>
      </c>
      <c r="D285" s="26" t="s">
        <v>48</v>
      </c>
      <c r="E285" s="27">
        <v>19648000</v>
      </c>
      <c r="F285" s="27" t="s">
        <v>1827</v>
      </c>
      <c r="G285" s="26" t="s">
        <v>1525</v>
      </c>
      <c r="H285" s="26" t="s">
        <v>105</v>
      </c>
      <c r="I285" s="26">
        <v>2010</v>
      </c>
      <c r="J285" s="26" t="s">
        <v>23</v>
      </c>
      <c r="K285" s="26" t="s">
        <v>1902</v>
      </c>
      <c r="L285" s="26" t="s">
        <v>18</v>
      </c>
      <c r="M285" s="26" t="s">
        <v>412</v>
      </c>
      <c r="N285" s="26" t="s">
        <v>2261</v>
      </c>
      <c r="O285" s="26">
        <v>293</v>
      </c>
    </row>
    <row r="286" spans="1:15" ht="14.25" customHeight="1" x14ac:dyDescent="0.2">
      <c r="A286" s="26" t="s">
        <v>1059</v>
      </c>
      <c r="B286" s="26" t="s">
        <v>187</v>
      </c>
      <c r="C286" s="26" t="s">
        <v>538</v>
      </c>
      <c r="D286" s="26" t="s">
        <v>13</v>
      </c>
      <c r="E286" s="27" t="s">
        <v>400</v>
      </c>
      <c r="F286" s="27" t="s">
        <v>5</v>
      </c>
      <c r="G286" s="26" t="s">
        <v>1156</v>
      </c>
      <c r="H286" s="26" t="s">
        <v>5</v>
      </c>
      <c r="I286" s="26">
        <v>2019</v>
      </c>
      <c r="J286" s="26" t="s">
        <v>1061</v>
      </c>
      <c r="K286" s="26" t="s">
        <v>540</v>
      </c>
      <c r="L286" s="26" t="s">
        <v>55</v>
      </c>
      <c r="M286" s="26" t="s">
        <v>482</v>
      </c>
      <c r="N286" s="26" t="s">
        <v>2262</v>
      </c>
      <c r="O286" s="26">
        <v>294</v>
      </c>
    </row>
    <row r="287" spans="1:15" ht="14.25" customHeight="1" x14ac:dyDescent="0.2">
      <c r="A287" s="26" t="s">
        <v>253</v>
      </c>
      <c r="B287" s="26" t="s">
        <v>1132</v>
      </c>
      <c r="C287" s="26" t="s">
        <v>439</v>
      </c>
      <c r="D287" s="26" t="s">
        <v>112</v>
      </c>
      <c r="E287" s="27">
        <v>50000</v>
      </c>
      <c r="F287" s="27" t="s">
        <v>1827</v>
      </c>
      <c r="G287" s="26" t="s">
        <v>1112</v>
      </c>
      <c r="H287" s="26" t="s">
        <v>105</v>
      </c>
      <c r="I287" s="26">
        <v>2006</v>
      </c>
      <c r="J287" s="26" t="s">
        <v>45</v>
      </c>
      <c r="K287" s="26" t="s">
        <v>1903</v>
      </c>
      <c r="L287" s="26" t="s">
        <v>10</v>
      </c>
      <c r="M287" s="26" t="s">
        <v>415</v>
      </c>
      <c r="N287" s="26" t="s">
        <v>2263</v>
      </c>
      <c r="O287" s="26">
        <v>295</v>
      </c>
    </row>
    <row r="288" spans="1:15" ht="14.25" customHeight="1" x14ac:dyDescent="0.2">
      <c r="A288" s="26" t="s">
        <v>1655</v>
      </c>
      <c r="B288" s="26" t="s">
        <v>849</v>
      </c>
      <c r="C288" s="26" t="s">
        <v>691</v>
      </c>
      <c r="D288" s="26" t="s">
        <v>112</v>
      </c>
      <c r="E288" s="27" t="s">
        <v>410</v>
      </c>
      <c r="F288" s="27" t="s">
        <v>1827</v>
      </c>
      <c r="G288" s="26" t="s">
        <v>1238</v>
      </c>
      <c r="H288" s="26" t="s">
        <v>105</v>
      </c>
      <c r="I288" s="26">
        <v>1996</v>
      </c>
      <c r="J288" s="26" t="s">
        <v>436</v>
      </c>
      <c r="K288" s="26" t="s">
        <v>255</v>
      </c>
      <c r="L288" s="26" t="s">
        <v>63</v>
      </c>
      <c r="M288" s="26" t="s">
        <v>412</v>
      </c>
      <c r="N288" s="26" t="s">
        <v>2264</v>
      </c>
      <c r="O288" s="26">
        <v>296</v>
      </c>
    </row>
    <row r="289" spans="1:15" ht="14.25" customHeight="1" x14ac:dyDescent="0.2">
      <c r="A289" s="26" t="s">
        <v>256</v>
      </c>
      <c r="B289" s="26" t="s">
        <v>458</v>
      </c>
      <c r="C289" s="26" t="s">
        <v>459</v>
      </c>
      <c r="D289" s="26" t="s">
        <v>16</v>
      </c>
      <c r="E289" s="27">
        <v>6000</v>
      </c>
      <c r="F289" s="27" t="s">
        <v>410</v>
      </c>
      <c r="G289" s="26" t="s">
        <v>1134</v>
      </c>
      <c r="H289" s="26" t="s">
        <v>105</v>
      </c>
      <c r="I289" s="26">
        <v>2015</v>
      </c>
      <c r="J289" s="26" t="s">
        <v>17</v>
      </c>
      <c r="K289" s="26" t="s">
        <v>109</v>
      </c>
      <c r="L289" s="26" t="s">
        <v>7</v>
      </c>
      <c r="M289" s="26" t="s">
        <v>402</v>
      </c>
      <c r="N289" s="26" t="s">
        <v>2041</v>
      </c>
      <c r="O289" s="26">
        <v>297</v>
      </c>
    </row>
    <row r="290" spans="1:15" ht="14.25" customHeight="1" x14ac:dyDescent="0.2">
      <c r="A290" s="26" t="s">
        <v>1069</v>
      </c>
      <c r="B290" s="26" t="s">
        <v>1067</v>
      </c>
      <c r="C290" s="26" t="s">
        <v>186</v>
      </c>
      <c r="D290" s="26" t="s">
        <v>33</v>
      </c>
      <c r="E290" s="27" t="s">
        <v>807</v>
      </c>
      <c r="F290" s="27" t="s">
        <v>807</v>
      </c>
      <c r="G290" s="26" t="s">
        <v>555</v>
      </c>
      <c r="H290" s="26" t="s">
        <v>400</v>
      </c>
      <c r="I290" s="26">
        <v>2018</v>
      </c>
      <c r="J290" s="26" t="s">
        <v>17</v>
      </c>
      <c r="K290" s="26" t="s">
        <v>1832</v>
      </c>
      <c r="L290" s="26" t="s">
        <v>444</v>
      </c>
      <c r="M290" s="26" t="s">
        <v>482</v>
      </c>
      <c r="N290" s="26" t="s">
        <v>2265</v>
      </c>
      <c r="O290" s="26">
        <v>298</v>
      </c>
    </row>
    <row r="291" spans="1:15" ht="14.25" customHeight="1" x14ac:dyDescent="0.2">
      <c r="A291" s="26" t="s">
        <v>1072</v>
      </c>
      <c r="B291" s="26" t="s">
        <v>1067</v>
      </c>
      <c r="C291" s="26" t="s">
        <v>186</v>
      </c>
      <c r="D291" s="26" t="s">
        <v>30</v>
      </c>
      <c r="E291" s="27" t="s">
        <v>799</v>
      </c>
      <c r="F291" s="27" t="s">
        <v>799</v>
      </c>
      <c r="G291" s="26" t="s">
        <v>89</v>
      </c>
      <c r="H291" s="26" t="s">
        <v>105</v>
      </c>
      <c r="I291" s="26">
        <v>2011</v>
      </c>
      <c r="J291" s="26" t="s">
        <v>12</v>
      </c>
      <c r="K291" s="26" t="s">
        <v>1832</v>
      </c>
      <c r="L291" s="26" t="s">
        <v>444</v>
      </c>
      <c r="M291" s="26" t="s">
        <v>482</v>
      </c>
      <c r="N291" s="26" t="s">
        <v>2266</v>
      </c>
      <c r="O291" s="26">
        <v>299</v>
      </c>
    </row>
    <row r="292" spans="1:15" ht="14.25" customHeight="1" x14ac:dyDescent="0.2">
      <c r="A292" s="26" t="s">
        <v>1656</v>
      </c>
      <c r="B292" s="26" t="s">
        <v>516</v>
      </c>
      <c r="C292" s="26" t="s">
        <v>516</v>
      </c>
      <c r="D292" s="26" t="s">
        <v>67</v>
      </c>
      <c r="E292" s="27">
        <v>2186000</v>
      </c>
      <c r="F292" s="27">
        <v>1400000</v>
      </c>
      <c r="G292" s="26" t="s">
        <v>93</v>
      </c>
      <c r="H292" s="26" t="s">
        <v>105</v>
      </c>
      <c r="I292" s="26">
        <v>2015</v>
      </c>
      <c r="J292" s="26" t="s">
        <v>1542</v>
      </c>
      <c r="K292" s="26" t="s">
        <v>1904</v>
      </c>
      <c r="L292" s="26" t="s">
        <v>10</v>
      </c>
      <c r="M292" s="26" t="s">
        <v>412</v>
      </c>
      <c r="N292" s="26" t="s">
        <v>2267</v>
      </c>
      <c r="O292" s="26">
        <v>300</v>
      </c>
    </row>
    <row r="293" spans="1:15" ht="14.25" customHeight="1" x14ac:dyDescent="0.2">
      <c r="A293" s="26" t="s">
        <v>1333</v>
      </c>
      <c r="B293" s="26" t="s">
        <v>1324</v>
      </c>
      <c r="C293" s="26" t="s">
        <v>1334</v>
      </c>
      <c r="D293" s="26" t="s">
        <v>426</v>
      </c>
      <c r="E293" s="27">
        <v>3200000</v>
      </c>
      <c r="F293" s="27">
        <v>500000</v>
      </c>
      <c r="G293" s="26" t="s">
        <v>848</v>
      </c>
      <c r="H293" s="26" t="s">
        <v>105</v>
      </c>
      <c r="I293" s="26">
        <v>2011</v>
      </c>
      <c r="J293" s="26" t="s">
        <v>12</v>
      </c>
      <c r="K293" s="26" t="s">
        <v>1336</v>
      </c>
      <c r="L293" s="26" t="s">
        <v>10</v>
      </c>
      <c r="M293" s="26" t="s">
        <v>402</v>
      </c>
      <c r="N293" s="26" t="s">
        <v>2268</v>
      </c>
      <c r="O293" s="26">
        <v>301</v>
      </c>
    </row>
    <row r="294" spans="1:15" ht="14.25" customHeight="1" x14ac:dyDescent="0.2">
      <c r="A294" s="26" t="s">
        <v>1184</v>
      </c>
      <c r="B294" s="26" t="s">
        <v>1150</v>
      </c>
      <c r="C294" s="26" t="s">
        <v>1150</v>
      </c>
      <c r="D294" s="26" t="s">
        <v>30</v>
      </c>
      <c r="E294" s="27" t="s">
        <v>799</v>
      </c>
      <c r="F294" s="27" t="s">
        <v>799</v>
      </c>
      <c r="G294" s="26" t="s">
        <v>827</v>
      </c>
      <c r="H294" s="26" t="s">
        <v>105</v>
      </c>
      <c r="I294" s="26" t="s">
        <v>400</v>
      </c>
      <c r="J294" s="26" t="s">
        <v>1186</v>
      </c>
      <c r="K294" s="26" t="s">
        <v>1905</v>
      </c>
      <c r="L294" s="26" t="s">
        <v>10</v>
      </c>
      <c r="M294" s="26" t="s">
        <v>482</v>
      </c>
      <c r="N294" s="26" t="s">
        <v>2269</v>
      </c>
      <c r="O294" s="26">
        <v>302</v>
      </c>
    </row>
    <row r="295" spans="1:15" ht="14.25" customHeight="1" x14ac:dyDescent="0.2">
      <c r="A295" s="26" t="s">
        <v>865</v>
      </c>
      <c r="B295" s="26" t="s">
        <v>584</v>
      </c>
      <c r="C295" s="26" t="s">
        <v>584</v>
      </c>
      <c r="D295" s="26" t="s">
        <v>67</v>
      </c>
      <c r="E295" s="27" t="s">
        <v>807</v>
      </c>
      <c r="F295" s="27" t="s">
        <v>1827</v>
      </c>
      <c r="G295" s="26" t="s">
        <v>884</v>
      </c>
      <c r="H295" s="26" t="s">
        <v>105</v>
      </c>
      <c r="I295" s="26">
        <v>2016</v>
      </c>
      <c r="J295" s="26" t="s">
        <v>436</v>
      </c>
      <c r="K295" s="26" t="s">
        <v>1851</v>
      </c>
      <c r="L295" s="26" t="s">
        <v>582</v>
      </c>
      <c r="M295" s="26" t="s">
        <v>6</v>
      </c>
      <c r="N295" s="26" t="s">
        <v>2270</v>
      </c>
      <c r="O295" s="26">
        <v>303</v>
      </c>
    </row>
    <row r="296" spans="1:15" ht="14.25" customHeight="1" x14ac:dyDescent="0.2">
      <c r="A296" s="26" t="s">
        <v>587</v>
      </c>
      <c r="B296" s="26" t="s">
        <v>21</v>
      </c>
      <c r="C296" s="26" t="s">
        <v>588</v>
      </c>
      <c r="D296" s="26" t="s">
        <v>67</v>
      </c>
      <c r="E296" s="27">
        <v>200000</v>
      </c>
      <c r="F296" s="27" t="s">
        <v>400</v>
      </c>
      <c r="G296" s="26" t="s">
        <v>95</v>
      </c>
      <c r="H296" s="26" t="s">
        <v>105</v>
      </c>
      <c r="I296" s="26">
        <v>2012</v>
      </c>
      <c r="J296" s="26" t="s">
        <v>1889</v>
      </c>
      <c r="K296" s="26" t="s">
        <v>292</v>
      </c>
      <c r="L296" s="26" t="s">
        <v>582</v>
      </c>
      <c r="M296" s="26" t="s">
        <v>6</v>
      </c>
      <c r="N296" s="26" t="s">
        <v>2271</v>
      </c>
      <c r="O296" s="26">
        <v>304</v>
      </c>
    </row>
    <row r="297" spans="1:15" ht="14.25" customHeight="1" x14ac:dyDescent="0.2">
      <c r="A297" s="26" t="s">
        <v>902</v>
      </c>
      <c r="B297" s="26" t="s">
        <v>584</v>
      </c>
      <c r="C297" s="26" t="s">
        <v>584</v>
      </c>
      <c r="D297" s="26" t="s">
        <v>9</v>
      </c>
      <c r="E297" s="27" t="s">
        <v>807</v>
      </c>
      <c r="F297" s="27" t="s">
        <v>1827</v>
      </c>
      <c r="G297" s="26" t="s">
        <v>1105</v>
      </c>
      <c r="H297" s="26" t="s">
        <v>86</v>
      </c>
      <c r="I297" s="26">
        <v>2016</v>
      </c>
      <c r="J297" s="26" t="s">
        <v>17</v>
      </c>
      <c r="K297" s="26" t="s">
        <v>1135</v>
      </c>
      <c r="L297" s="26" t="s">
        <v>582</v>
      </c>
      <c r="M297" s="26" t="s">
        <v>6</v>
      </c>
      <c r="N297" s="26" t="s">
        <v>2272</v>
      </c>
      <c r="O297" s="26">
        <v>305</v>
      </c>
    </row>
    <row r="298" spans="1:15" ht="14.25" customHeight="1" x14ac:dyDescent="0.2">
      <c r="A298" s="26" t="s">
        <v>1657</v>
      </c>
      <c r="B298" s="26" t="s">
        <v>660</v>
      </c>
      <c r="C298" s="26" t="s">
        <v>660</v>
      </c>
      <c r="D298" s="26" t="s">
        <v>72</v>
      </c>
      <c r="E298" s="27">
        <v>240000</v>
      </c>
      <c r="F298" s="27">
        <v>60000</v>
      </c>
      <c r="G298" s="26" t="s">
        <v>1114</v>
      </c>
      <c r="H298" s="26" t="s">
        <v>105</v>
      </c>
      <c r="I298" s="26">
        <v>2015</v>
      </c>
      <c r="J298" s="26" t="s">
        <v>1906</v>
      </c>
      <c r="K298" s="26" t="s">
        <v>1511</v>
      </c>
      <c r="L298" s="26" t="s">
        <v>10</v>
      </c>
      <c r="M298" s="26" t="s">
        <v>415</v>
      </c>
      <c r="N298" s="26" t="s">
        <v>2273</v>
      </c>
      <c r="O298" s="26">
        <v>307</v>
      </c>
    </row>
    <row r="299" spans="1:15" ht="14.25" customHeight="1" x14ac:dyDescent="0.2">
      <c r="A299" s="26" t="s">
        <v>258</v>
      </c>
      <c r="B299" s="26" t="s">
        <v>442</v>
      </c>
      <c r="C299" s="26" t="s">
        <v>442</v>
      </c>
      <c r="D299" s="26" t="s">
        <v>9</v>
      </c>
      <c r="E299" s="27">
        <v>288000</v>
      </c>
      <c r="F299" s="27">
        <v>32000</v>
      </c>
      <c r="G299" s="26" t="s">
        <v>618</v>
      </c>
      <c r="H299" s="26" t="s">
        <v>105</v>
      </c>
      <c r="I299" s="26">
        <v>2009</v>
      </c>
      <c r="J299" s="26" t="s">
        <v>17</v>
      </c>
      <c r="K299" s="26" t="s">
        <v>133</v>
      </c>
      <c r="L299" s="26" t="s">
        <v>444</v>
      </c>
      <c r="M299" s="26" t="s">
        <v>415</v>
      </c>
      <c r="N299" s="26" t="s">
        <v>2274</v>
      </c>
      <c r="O299" s="26">
        <v>308</v>
      </c>
    </row>
    <row r="300" spans="1:15" ht="14.25" customHeight="1" x14ac:dyDescent="0.2">
      <c r="A300" s="26" t="s">
        <v>1658</v>
      </c>
      <c r="B300" s="26" t="s">
        <v>1013</v>
      </c>
      <c r="C300" s="26" t="s">
        <v>1399</v>
      </c>
      <c r="D300" s="26" t="s">
        <v>1384</v>
      </c>
      <c r="E300" s="27">
        <v>270000</v>
      </c>
      <c r="F300" s="27">
        <v>190000</v>
      </c>
      <c r="G300" s="26" t="s">
        <v>226</v>
      </c>
      <c r="H300" s="26" t="s">
        <v>105</v>
      </c>
      <c r="I300" s="26">
        <v>2017</v>
      </c>
      <c r="J300" s="26" t="s">
        <v>38</v>
      </c>
      <c r="K300" s="26" t="s">
        <v>1401</v>
      </c>
      <c r="L300" s="26" t="s">
        <v>35</v>
      </c>
      <c r="M300" s="26" t="s">
        <v>40</v>
      </c>
      <c r="N300" s="26" t="s">
        <v>2275</v>
      </c>
      <c r="O300" s="26">
        <v>309</v>
      </c>
    </row>
    <row r="301" spans="1:15" ht="14.25" customHeight="1" x14ac:dyDescent="0.2">
      <c r="A301" s="26" t="s">
        <v>1071</v>
      </c>
      <c r="B301" s="26" t="s">
        <v>1067</v>
      </c>
      <c r="C301" s="26" t="s">
        <v>186</v>
      </c>
      <c r="D301" s="26" t="s">
        <v>72</v>
      </c>
      <c r="E301" s="27" t="s">
        <v>807</v>
      </c>
      <c r="F301" s="27" t="s">
        <v>807</v>
      </c>
      <c r="G301" s="26" t="s">
        <v>1244</v>
      </c>
      <c r="H301" s="26" t="s">
        <v>900</v>
      </c>
      <c r="I301" s="26">
        <v>2016</v>
      </c>
      <c r="J301" s="26" t="s">
        <v>17</v>
      </c>
      <c r="K301" s="26" t="s">
        <v>1832</v>
      </c>
      <c r="L301" s="26" t="s">
        <v>444</v>
      </c>
      <c r="M301" s="26" t="s">
        <v>482</v>
      </c>
      <c r="N301" s="26" t="s">
        <v>2276</v>
      </c>
      <c r="O301" s="26">
        <v>310</v>
      </c>
    </row>
    <row r="302" spans="1:15" ht="14.25" customHeight="1" x14ac:dyDescent="0.2">
      <c r="A302" s="26" t="s">
        <v>1659</v>
      </c>
      <c r="B302" s="26" t="s">
        <v>1208</v>
      </c>
      <c r="C302" s="26" t="s">
        <v>1208</v>
      </c>
      <c r="D302" s="26" t="s">
        <v>30</v>
      </c>
      <c r="E302" s="27" t="s">
        <v>799</v>
      </c>
      <c r="F302" s="27" t="s">
        <v>799</v>
      </c>
      <c r="G302" s="26" t="s">
        <v>1109</v>
      </c>
      <c r="H302" s="26" t="s">
        <v>105</v>
      </c>
      <c r="I302" s="26">
        <v>1999</v>
      </c>
      <c r="J302" s="26" t="s">
        <v>436</v>
      </c>
      <c r="K302" s="26" t="s">
        <v>1210</v>
      </c>
      <c r="L302" s="26" t="s">
        <v>10</v>
      </c>
      <c r="M302" s="26" t="s">
        <v>482</v>
      </c>
      <c r="N302" s="26" t="s">
        <v>2277</v>
      </c>
      <c r="O302" s="26">
        <v>311</v>
      </c>
    </row>
    <row r="303" spans="1:15" ht="14.25" customHeight="1" x14ac:dyDescent="0.2">
      <c r="A303" s="26" t="s">
        <v>1660</v>
      </c>
      <c r="B303" s="26" t="s">
        <v>788</v>
      </c>
      <c r="C303" s="26" t="s">
        <v>788</v>
      </c>
      <c r="D303" s="26" t="s">
        <v>64</v>
      </c>
      <c r="E303" s="27">
        <v>384000</v>
      </c>
      <c r="F303" s="27">
        <v>96000</v>
      </c>
      <c r="G303" s="26" t="s">
        <v>1116</v>
      </c>
      <c r="H303" s="26" t="s">
        <v>105</v>
      </c>
      <c r="I303" s="26">
        <v>2017</v>
      </c>
      <c r="J303" s="26" t="s">
        <v>17</v>
      </c>
      <c r="K303" s="26" t="s">
        <v>901</v>
      </c>
      <c r="L303" s="26" t="s">
        <v>7</v>
      </c>
      <c r="M303" s="26" t="s">
        <v>415</v>
      </c>
      <c r="N303" s="26" t="s">
        <v>2278</v>
      </c>
      <c r="O303" s="26">
        <v>312</v>
      </c>
    </row>
    <row r="304" spans="1:15" ht="14.25" customHeight="1" x14ac:dyDescent="0.2">
      <c r="A304" s="26" t="s">
        <v>1416</v>
      </c>
      <c r="B304" s="26" t="s">
        <v>1399</v>
      </c>
      <c r="C304" s="26" t="s">
        <v>1399</v>
      </c>
      <c r="D304" s="26" t="s">
        <v>1384</v>
      </c>
      <c r="E304" s="27">
        <v>60900</v>
      </c>
      <c r="F304" s="27">
        <v>20300</v>
      </c>
      <c r="G304" s="26" t="s">
        <v>207</v>
      </c>
      <c r="H304" s="26" t="s">
        <v>105</v>
      </c>
      <c r="I304" s="26">
        <v>2016</v>
      </c>
      <c r="J304" s="26" t="s">
        <v>38</v>
      </c>
      <c r="K304" s="26" t="s">
        <v>1401</v>
      </c>
      <c r="L304" s="26" t="s">
        <v>35</v>
      </c>
      <c r="M304" s="26" t="s">
        <v>40</v>
      </c>
      <c r="N304" s="26" t="s">
        <v>2279</v>
      </c>
      <c r="O304" s="26">
        <v>313</v>
      </c>
    </row>
    <row r="305" spans="1:15" ht="14.25" customHeight="1" x14ac:dyDescent="0.2">
      <c r="A305" s="26" t="s">
        <v>1661</v>
      </c>
      <c r="B305" s="26" t="s">
        <v>1132</v>
      </c>
      <c r="C305" s="26" t="s">
        <v>439</v>
      </c>
      <c r="D305" s="26" t="s">
        <v>112</v>
      </c>
      <c r="E305" s="27" t="s">
        <v>400</v>
      </c>
      <c r="F305" s="27" t="s">
        <v>1827</v>
      </c>
      <c r="G305" s="26" t="s">
        <v>1226</v>
      </c>
      <c r="H305" s="26" t="s">
        <v>105</v>
      </c>
      <c r="I305" s="26">
        <v>2013</v>
      </c>
      <c r="J305" s="26" t="s">
        <v>17</v>
      </c>
      <c r="K305" s="26" t="s">
        <v>1833</v>
      </c>
      <c r="L305" s="26" t="s">
        <v>10</v>
      </c>
      <c r="M305" s="26" t="s">
        <v>415</v>
      </c>
      <c r="N305" s="26" t="s">
        <v>2280</v>
      </c>
      <c r="O305" s="26">
        <v>314</v>
      </c>
    </row>
    <row r="306" spans="1:15" ht="14.25" customHeight="1" x14ac:dyDescent="0.2">
      <c r="A306" s="26" t="s">
        <v>854</v>
      </c>
      <c r="B306" s="26" t="s">
        <v>1527</v>
      </c>
      <c r="C306" s="26" t="s">
        <v>855</v>
      </c>
      <c r="D306" s="26" t="s">
        <v>48</v>
      </c>
      <c r="E306" s="27" t="s">
        <v>410</v>
      </c>
      <c r="F306" s="27" t="s">
        <v>410</v>
      </c>
      <c r="G306" s="26" t="s">
        <v>1438</v>
      </c>
      <c r="H306" s="26" t="s">
        <v>105</v>
      </c>
      <c r="I306" s="26">
        <v>2008</v>
      </c>
      <c r="J306" s="26" t="s">
        <v>1569</v>
      </c>
      <c r="K306" s="26" t="s">
        <v>1528</v>
      </c>
      <c r="L306" s="26" t="s">
        <v>7</v>
      </c>
      <c r="M306" s="26" t="s">
        <v>402</v>
      </c>
      <c r="N306" s="26" t="s">
        <v>2281</v>
      </c>
      <c r="O306" s="26">
        <v>315</v>
      </c>
    </row>
    <row r="307" spans="1:15" ht="14.25" customHeight="1" x14ac:dyDescent="0.2">
      <c r="A307" s="26" t="s">
        <v>1662</v>
      </c>
      <c r="B307" s="26" t="s">
        <v>438</v>
      </c>
      <c r="C307" s="26" t="s">
        <v>438</v>
      </c>
      <c r="D307" s="26" t="s">
        <v>16</v>
      </c>
      <c r="E307" s="27" t="s">
        <v>400</v>
      </c>
      <c r="F307" s="27" t="s">
        <v>1827</v>
      </c>
      <c r="G307" s="26" t="s">
        <v>1128</v>
      </c>
      <c r="H307" s="26" t="s">
        <v>105</v>
      </c>
      <c r="I307" s="26">
        <v>2003</v>
      </c>
      <c r="J307" s="26" t="s">
        <v>436</v>
      </c>
      <c r="K307" s="26" t="s">
        <v>1833</v>
      </c>
      <c r="L307" s="26" t="s">
        <v>10</v>
      </c>
      <c r="M307" s="26" t="s">
        <v>402</v>
      </c>
      <c r="N307" s="26" t="s">
        <v>2282</v>
      </c>
      <c r="O307" s="26">
        <v>316</v>
      </c>
    </row>
    <row r="308" spans="1:15" ht="14.25" customHeight="1" x14ac:dyDescent="0.2">
      <c r="A308" s="26" t="s">
        <v>1217</v>
      </c>
      <c r="B308" s="26" t="s">
        <v>483</v>
      </c>
      <c r="C308" s="26" t="s">
        <v>483</v>
      </c>
      <c r="D308" s="26" t="s">
        <v>30</v>
      </c>
      <c r="E308" s="27" t="s">
        <v>799</v>
      </c>
      <c r="F308" s="27" t="s">
        <v>799</v>
      </c>
      <c r="G308" s="26" t="s">
        <v>585</v>
      </c>
      <c r="H308" s="26" t="s">
        <v>105</v>
      </c>
      <c r="I308" s="26" t="s">
        <v>400</v>
      </c>
      <c r="J308" s="26" t="s">
        <v>1219</v>
      </c>
      <c r="K308" s="26" t="s">
        <v>1147</v>
      </c>
      <c r="L308" s="26" t="s">
        <v>444</v>
      </c>
      <c r="M308" s="26" t="s">
        <v>482</v>
      </c>
      <c r="N308" s="26" t="s">
        <v>2129</v>
      </c>
      <c r="O308" s="26">
        <v>317</v>
      </c>
    </row>
    <row r="309" spans="1:15" ht="14.25" customHeight="1" x14ac:dyDescent="0.2">
      <c r="A309" s="26" t="s">
        <v>1055</v>
      </c>
      <c r="B309" s="26" t="s">
        <v>187</v>
      </c>
      <c r="C309" s="26" t="s">
        <v>538</v>
      </c>
      <c r="D309" s="26" t="s">
        <v>430</v>
      </c>
      <c r="E309" s="27" t="s">
        <v>799</v>
      </c>
      <c r="F309" s="27" t="s">
        <v>799</v>
      </c>
      <c r="G309" s="26" t="s">
        <v>641</v>
      </c>
      <c r="H309" s="26" t="s">
        <v>105</v>
      </c>
      <c r="I309" s="26">
        <v>2016</v>
      </c>
      <c r="J309" s="26" t="s">
        <v>436</v>
      </c>
      <c r="K309" s="26" t="s">
        <v>540</v>
      </c>
      <c r="L309" s="26" t="s">
        <v>55</v>
      </c>
      <c r="M309" s="26" t="s">
        <v>482</v>
      </c>
      <c r="N309" s="26" t="s">
        <v>2283</v>
      </c>
      <c r="O309" s="26">
        <v>318</v>
      </c>
    </row>
    <row r="310" spans="1:15" ht="14.25" customHeight="1" x14ac:dyDescent="0.2">
      <c r="A310" s="26" t="s">
        <v>946</v>
      </c>
      <c r="B310" s="26" t="s">
        <v>746</v>
      </c>
      <c r="C310" s="26" t="s">
        <v>746</v>
      </c>
      <c r="D310" s="26" t="s">
        <v>30</v>
      </c>
      <c r="E310" s="27" t="s">
        <v>799</v>
      </c>
      <c r="F310" s="27" t="s">
        <v>400</v>
      </c>
      <c r="G310" s="26" t="s">
        <v>235</v>
      </c>
      <c r="H310" s="26" t="s">
        <v>105</v>
      </c>
      <c r="I310" s="26">
        <v>2011</v>
      </c>
      <c r="J310" s="26" t="s">
        <v>936</v>
      </c>
      <c r="K310" s="26" t="s">
        <v>1144</v>
      </c>
      <c r="L310" s="26" t="s">
        <v>55</v>
      </c>
      <c r="M310" s="26" t="s">
        <v>482</v>
      </c>
      <c r="N310" s="26" t="s">
        <v>2284</v>
      </c>
      <c r="O310" s="26">
        <v>319</v>
      </c>
    </row>
    <row r="311" spans="1:15" ht="14.25" customHeight="1" x14ac:dyDescent="0.2">
      <c r="A311" s="26" t="s">
        <v>260</v>
      </c>
      <c r="B311" s="26" t="s">
        <v>409</v>
      </c>
      <c r="C311" s="26" t="s">
        <v>409</v>
      </c>
      <c r="D311" s="26" t="s">
        <v>30</v>
      </c>
      <c r="E311" s="27" t="s">
        <v>799</v>
      </c>
      <c r="F311" s="27" t="s">
        <v>799</v>
      </c>
      <c r="G311" s="26" t="s">
        <v>914</v>
      </c>
      <c r="H311" s="26" t="s">
        <v>105</v>
      </c>
      <c r="I311" s="26">
        <v>2003</v>
      </c>
      <c r="J311" s="26" t="s">
        <v>17</v>
      </c>
      <c r="K311" s="26" t="s">
        <v>261</v>
      </c>
      <c r="L311" s="26" t="s">
        <v>35</v>
      </c>
      <c r="M311" s="26" t="s">
        <v>412</v>
      </c>
      <c r="N311" s="26" t="s">
        <v>2285</v>
      </c>
      <c r="O311" s="26">
        <v>320</v>
      </c>
    </row>
    <row r="312" spans="1:15" ht="14.25" customHeight="1" x14ac:dyDescent="0.2">
      <c r="A312" s="26" t="s">
        <v>262</v>
      </c>
      <c r="B312" s="26" t="s">
        <v>263</v>
      </c>
      <c r="C312" s="26" t="s">
        <v>263</v>
      </c>
      <c r="D312" s="26" t="s">
        <v>67</v>
      </c>
      <c r="E312" s="27">
        <v>34000000</v>
      </c>
      <c r="F312" s="27" t="s">
        <v>400</v>
      </c>
      <c r="G312" s="26" t="s">
        <v>1243</v>
      </c>
      <c r="H312" s="26" t="s">
        <v>105</v>
      </c>
      <c r="I312" s="26">
        <v>2012</v>
      </c>
      <c r="J312" s="26" t="s">
        <v>1302</v>
      </c>
      <c r="K312" s="26" t="s">
        <v>1907</v>
      </c>
      <c r="L312" s="26" t="s">
        <v>35</v>
      </c>
      <c r="M312" s="26" t="s">
        <v>668</v>
      </c>
      <c r="N312" s="26" t="s">
        <v>2286</v>
      </c>
      <c r="O312" s="26">
        <v>321</v>
      </c>
    </row>
    <row r="313" spans="1:15" ht="14.25" customHeight="1" x14ac:dyDescent="0.2">
      <c r="A313" s="26" t="s">
        <v>1003</v>
      </c>
      <c r="B313" s="26" t="s">
        <v>751</v>
      </c>
      <c r="C313" s="26" t="s">
        <v>751</v>
      </c>
      <c r="D313" s="26" t="s">
        <v>30</v>
      </c>
      <c r="E313" s="27" t="s">
        <v>799</v>
      </c>
      <c r="F313" s="27" t="s">
        <v>799</v>
      </c>
      <c r="G313" s="26" t="s">
        <v>695</v>
      </c>
      <c r="H313" s="26" t="s">
        <v>105</v>
      </c>
      <c r="I313" s="26">
        <v>2009</v>
      </c>
      <c r="J313" s="26" t="s">
        <v>17</v>
      </c>
      <c r="K313" s="26" t="s">
        <v>1908</v>
      </c>
      <c r="L313" s="26" t="s">
        <v>35</v>
      </c>
      <c r="M313" s="26" t="s">
        <v>482</v>
      </c>
      <c r="N313" s="26" t="s">
        <v>2070</v>
      </c>
      <c r="O313" s="26">
        <v>322</v>
      </c>
    </row>
    <row r="314" spans="1:15" ht="14.25" customHeight="1" x14ac:dyDescent="0.2">
      <c r="A314" s="26" t="s">
        <v>790</v>
      </c>
      <c r="B314" s="26" t="s">
        <v>1132</v>
      </c>
      <c r="C314" s="26" t="s">
        <v>1133</v>
      </c>
      <c r="D314" s="26" t="s">
        <v>61</v>
      </c>
      <c r="E314" s="27">
        <v>25000000</v>
      </c>
      <c r="F314" s="27" t="s">
        <v>400</v>
      </c>
      <c r="G314" s="26" t="s">
        <v>1108</v>
      </c>
      <c r="H314" s="26" t="s">
        <v>105</v>
      </c>
      <c r="I314" s="26">
        <v>2012</v>
      </c>
      <c r="J314" s="26" t="s">
        <v>26</v>
      </c>
      <c r="K314" s="26" t="s">
        <v>1557</v>
      </c>
      <c r="L314" s="26" t="s">
        <v>792</v>
      </c>
      <c r="M314" s="26" t="s">
        <v>792</v>
      </c>
      <c r="N314" s="26" t="s">
        <v>2287</v>
      </c>
      <c r="O314" s="26">
        <v>323</v>
      </c>
    </row>
    <row r="315" spans="1:15" ht="14.25" customHeight="1" x14ac:dyDescent="0.2">
      <c r="A315" s="26" t="s">
        <v>265</v>
      </c>
      <c r="B315" s="26" t="s">
        <v>857</v>
      </c>
      <c r="C315" s="26" t="s">
        <v>433</v>
      </c>
      <c r="D315" s="26" t="s">
        <v>16</v>
      </c>
      <c r="E315" s="27" t="s">
        <v>400</v>
      </c>
      <c r="F315" s="27" t="s">
        <v>400</v>
      </c>
      <c r="G315" s="26" t="s">
        <v>315</v>
      </c>
      <c r="H315" s="26" t="s">
        <v>105</v>
      </c>
      <c r="I315" s="26">
        <v>2007</v>
      </c>
      <c r="J315" s="26" t="s">
        <v>17</v>
      </c>
      <c r="K315" s="26" t="s">
        <v>267</v>
      </c>
      <c r="L315" s="26" t="s">
        <v>41</v>
      </c>
      <c r="M315" s="26" t="s">
        <v>415</v>
      </c>
      <c r="N315" s="26" t="s">
        <v>2288</v>
      </c>
      <c r="O315" s="26">
        <v>324</v>
      </c>
    </row>
    <row r="316" spans="1:15" ht="14.25" customHeight="1" x14ac:dyDescent="0.2">
      <c r="A316" s="26" t="s">
        <v>1663</v>
      </c>
      <c r="B316" s="26" t="s">
        <v>1132</v>
      </c>
      <c r="C316" s="26" t="s">
        <v>964</v>
      </c>
      <c r="D316" s="26" t="s">
        <v>30</v>
      </c>
      <c r="E316" s="27" t="s">
        <v>807</v>
      </c>
      <c r="F316" s="27" t="s">
        <v>1827</v>
      </c>
      <c r="G316" s="26" t="s">
        <v>1491</v>
      </c>
      <c r="H316" s="26" t="s">
        <v>105</v>
      </c>
      <c r="I316" s="26">
        <v>2016</v>
      </c>
      <c r="J316" s="26" t="s">
        <v>966</v>
      </c>
      <c r="K316" s="26" t="s">
        <v>1183</v>
      </c>
      <c r="L316" s="26" t="s">
        <v>63</v>
      </c>
      <c r="M316" s="26" t="s">
        <v>482</v>
      </c>
      <c r="N316" s="26" t="s">
        <v>2289</v>
      </c>
      <c r="O316" s="26">
        <v>325</v>
      </c>
    </row>
    <row r="317" spans="1:15" ht="14.25" customHeight="1" x14ac:dyDescent="0.2">
      <c r="A317" s="26" t="s">
        <v>1057</v>
      </c>
      <c r="B317" s="26" t="s">
        <v>187</v>
      </c>
      <c r="C317" s="26" t="s">
        <v>538</v>
      </c>
      <c r="D317" s="26" t="s">
        <v>9</v>
      </c>
      <c r="E317" s="27" t="s">
        <v>799</v>
      </c>
      <c r="F317" s="27" t="s">
        <v>5</v>
      </c>
      <c r="G317" s="26" t="s">
        <v>930</v>
      </c>
      <c r="H317" s="26" t="s">
        <v>5</v>
      </c>
      <c r="I317" s="26">
        <v>2018</v>
      </c>
      <c r="J317" s="26" t="s">
        <v>436</v>
      </c>
      <c r="K317" s="26" t="s">
        <v>540</v>
      </c>
      <c r="L317" s="26" t="s">
        <v>55</v>
      </c>
      <c r="M317" s="26" t="s">
        <v>482</v>
      </c>
      <c r="N317" s="26" t="s">
        <v>2290</v>
      </c>
      <c r="O317" s="26">
        <v>326</v>
      </c>
    </row>
    <row r="318" spans="1:15" ht="14.25" customHeight="1" x14ac:dyDescent="0.2">
      <c r="A318" s="26" t="s">
        <v>1180</v>
      </c>
      <c r="B318" s="26" t="s">
        <v>1150</v>
      </c>
      <c r="C318" s="26" t="s">
        <v>1150</v>
      </c>
      <c r="D318" s="26" t="s">
        <v>30</v>
      </c>
      <c r="E318" s="27" t="s">
        <v>799</v>
      </c>
      <c r="F318" s="27" t="s">
        <v>799</v>
      </c>
      <c r="G318" s="26" t="s">
        <v>933</v>
      </c>
      <c r="H318" s="26" t="s">
        <v>105</v>
      </c>
      <c r="I318" s="26" t="s">
        <v>400</v>
      </c>
      <c r="J318" s="26" t="s">
        <v>1152</v>
      </c>
      <c r="K318" s="26" t="s">
        <v>1182</v>
      </c>
      <c r="L318" s="26" t="s">
        <v>10</v>
      </c>
      <c r="M318" s="26" t="s">
        <v>482</v>
      </c>
      <c r="N318" s="26" t="s">
        <v>2291</v>
      </c>
      <c r="O318" s="26">
        <v>327</v>
      </c>
    </row>
    <row r="319" spans="1:15" ht="14.25" customHeight="1" x14ac:dyDescent="0.2">
      <c r="A319" s="26" t="s">
        <v>1462</v>
      </c>
      <c r="B319" s="26" t="s">
        <v>1132</v>
      </c>
      <c r="C319" s="26" t="s">
        <v>1311</v>
      </c>
      <c r="D319" s="26" t="s">
        <v>29</v>
      </c>
      <c r="E319" s="27">
        <v>7500</v>
      </c>
      <c r="F319" s="27" t="s">
        <v>400</v>
      </c>
      <c r="G319" s="26" t="s">
        <v>1043</v>
      </c>
      <c r="H319" s="26" t="s">
        <v>105</v>
      </c>
      <c r="I319" s="26">
        <v>2017</v>
      </c>
      <c r="J319" s="26" t="s">
        <v>1464</v>
      </c>
      <c r="K319" s="26" t="s">
        <v>1909</v>
      </c>
      <c r="L319" s="26" t="s">
        <v>63</v>
      </c>
      <c r="M319" s="26" t="s">
        <v>402</v>
      </c>
      <c r="N319" s="26" t="s">
        <v>2292</v>
      </c>
      <c r="O319" s="26">
        <v>328</v>
      </c>
    </row>
    <row r="320" spans="1:15" ht="14.25" customHeight="1" x14ac:dyDescent="0.2">
      <c r="A320" s="26" t="s">
        <v>1550</v>
      </c>
      <c r="B320" s="26" t="s">
        <v>744</v>
      </c>
      <c r="C320" s="26" t="s">
        <v>744</v>
      </c>
      <c r="D320" s="26" t="s">
        <v>67</v>
      </c>
      <c r="E320" s="27">
        <v>20800000</v>
      </c>
      <c r="F320" s="27" t="s">
        <v>400</v>
      </c>
      <c r="G320" s="26" t="s">
        <v>962</v>
      </c>
      <c r="H320" s="26" t="s">
        <v>105</v>
      </c>
      <c r="I320" s="26">
        <v>2016</v>
      </c>
      <c r="J320" s="26" t="s">
        <v>1542</v>
      </c>
      <c r="K320" s="26" t="s">
        <v>1552</v>
      </c>
      <c r="L320" s="26" t="s">
        <v>582</v>
      </c>
      <c r="M320" s="26" t="s">
        <v>6</v>
      </c>
      <c r="N320" s="26" t="s">
        <v>2293</v>
      </c>
      <c r="O320" s="26">
        <v>329</v>
      </c>
    </row>
    <row r="321" spans="1:15" ht="14.25" customHeight="1" x14ac:dyDescent="0.2">
      <c r="A321" s="26" t="s">
        <v>1664</v>
      </c>
      <c r="B321" s="26" t="s">
        <v>568</v>
      </c>
      <c r="C321" s="26" t="s">
        <v>568</v>
      </c>
      <c r="D321" s="26" t="s">
        <v>64</v>
      </c>
      <c r="E321" s="27">
        <v>3557320</v>
      </c>
      <c r="F321" s="27" t="s">
        <v>400</v>
      </c>
      <c r="G321" s="26" t="s">
        <v>1568</v>
      </c>
      <c r="H321" s="26" t="s">
        <v>105</v>
      </c>
      <c r="I321" s="26">
        <v>2010</v>
      </c>
      <c r="J321" s="26" t="s">
        <v>436</v>
      </c>
      <c r="K321" s="26" t="s">
        <v>1378</v>
      </c>
      <c r="L321" s="26" t="s">
        <v>18</v>
      </c>
      <c r="M321" s="26" t="s">
        <v>412</v>
      </c>
      <c r="N321" s="26" t="s">
        <v>2294</v>
      </c>
      <c r="O321" s="26">
        <v>330</v>
      </c>
    </row>
    <row r="322" spans="1:15" ht="14.25" customHeight="1" x14ac:dyDescent="0.2">
      <c r="A322" s="26" t="s">
        <v>65</v>
      </c>
      <c r="B322" s="26" t="s">
        <v>686</v>
      </c>
      <c r="C322" s="26" t="s">
        <v>687</v>
      </c>
      <c r="D322" s="26" t="s">
        <v>426</v>
      </c>
      <c r="E322" s="27">
        <v>1000000</v>
      </c>
      <c r="F322" s="27" t="s">
        <v>400</v>
      </c>
      <c r="G322" s="26" t="s">
        <v>847</v>
      </c>
      <c r="H322" s="26" t="s">
        <v>105</v>
      </c>
      <c r="I322" s="26">
        <v>2013</v>
      </c>
      <c r="J322" s="26" t="s">
        <v>436</v>
      </c>
      <c r="K322" s="26" t="s">
        <v>1332</v>
      </c>
      <c r="L322" s="26" t="s">
        <v>18</v>
      </c>
      <c r="M322" s="26" t="s">
        <v>402</v>
      </c>
      <c r="N322" s="26" t="s">
        <v>2295</v>
      </c>
      <c r="O322" s="26">
        <v>331</v>
      </c>
    </row>
    <row r="323" spans="1:15" ht="14.25" customHeight="1" x14ac:dyDescent="0.2">
      <c r="A323" s="26" t="s">
        <v>96</v>
      </c>
      <c r="B323" s="26" t="s">
        <v>612</v>
      </c>
      <c r="C323" s="26" t="s">
        <v>612</v>
      </c>
      <c r="D323" s="26" t="s">
        <v>36</v>
      </c>
      <c r="E323" s="27">
        <v>275000</v>
      </c>
      <c r="F323" s="27">
        <v>25000</v>
      </c>
      <c r="G323" s="26" t="s">
        <v>899</v>
      </c>
      <c r="H323" s="26" t="s">
        <v>5</v>
      </c>
      <c r="I323" s="26">
        <v>2010</v>
      </c>
      <c r="J323" s="26" t="s">
        <v>45</v>
      </c>
      <c r="K323" s="26" t="s">
        <v>97</v>
      </c>
      <c r="L323" s="26" t="s">
        <v>10</v>
      </c>
      <c r="M323" s="26" t="s">
        <v>402</v>
      </c>
      <c r="N323" s="26" t="s">
        <v>2296</v>
      </c>
      <c r="O323" s="26">
        <v>332</v>
      </c>
    </row>
    <row r="324" spans="1:15" ht="14.25" customHeight="1" x14ac:dyDescent="0.2">
      <c r="A324" s="26" t="s">
        <v>269</v>
      </c>
      <c r="B324" s="26" t="s">
        <v>416</v>
      </c>
      <c r="C324" s="26" t="s">
        <v>416</v>
      </c>
      <c r="D324" s="26" t="s">
        <v>16</v>
      </c>
      <c r="E324" s="27" t="s">
        <v>400</v>
      </c>
      <c r="F324" s="27" t="s">
        <v>400</v>
      </c>
      <c r="G324" s="26" t="s">
        <v>702</v>
      </c>
      <c r="H324" s="26" t="s">
        <v>105</v>
      </c>
      <c r="I324" s="26">
        <v>2008</v>
      </c>
      <c r="J324" s="26" t="s">
        <v>17</v>
      </c>
      <c r="K324" s="26" t="s">
        <v>267</v>
      </c>
      <c r="L324" s="26" t="s">
        <v>41</v>
      </c>
      <c r="M324" s="26" t="s">
        <v>415</v>
      </c>
      <c r="N324" s="26" t="s">
        <v>2297</v>
      </c>
      <c r="O324" s="26">
        <v>333</v>
      </c>
    </row>
    <row r="325" spans="1:15" ht="14.25" customHeight="1" x14ac:dyDescent="0.2">
      <c r="A325" s="26" t="s">
        <v>1665</v>
      </c>
      <c r="B325" s="26" t="s">
        <v>442</v>
      </c>
      <c r="C325" s="26" t="s">
        <v>442</v>
      </c>
      <c r="D325" s="26" t="s">
        <v>16</v>
      </c>
      <c r="E325" s="27">
        <v>600000</v>
      </c>
      <c r="F325" s="27">
        <v>100000</v>
      </c>
      <c r="G325" s="26" t="s">
        <v>353</v>
      </c>
      <c r="H325" s="26" t="s">
        <v>105</v>
      </c>
      <c r="I325" s="26">
        <v>2011</v>
      </c>
      <c r="J325" s="26" t="s">
        <v>120</v>
      </c>
      <c r="K325" s="26" t="s">
        <v>1910</v>
      </c>
      <c r="L325" s="26" t="s">
        <v>444</v>
      </c>
      <c r="M325" s="26" t="s">
        <v>415</v>
      </c>
      <c r="N325" s="26" t="s">
        <v>2298</v>
      </c>
      <c r="O325" s="26">
        <v>334</v>
      </c>
    </row>
    <row r="326" spans="1:15" ht="14.25" customHeight="1" x14ac:dyDescent="0.2">
      <c r="A326" s="26" t="s">
        <v>270</v>
      </c>
      <c r="B326" s="26" t="s">
        <v>490</v>
      </c>
      <c r="C326" s="26" t="s">
        <v>459</v>
      </c>
      <c r="D326" s="26" t="s">
        <v>30</v>
      </c>
      <c r="E326" s="27" t="s">
        <v>410</v>
      </c>
      <c r="F326" s="27" t="s">
        <v>410</v>
      </c>
      <c r="G326" s="26" t="s">
        <v>728</v>
      </c>
      <c r="H326" s="26" t="s">
        <v>105</v>
      </c>
      <c r="I326" s="26">
        <v>2012</v>
      </c>
      <c r="J326" s="26" t="s">
        <v>17</v>
      </c>
      <c r="K326" s="26" t="s">
        <v>109</v>
      </c>
      <c r="L326" s="26" t="s">
        <v>7</v>
      </c>
      <c r="M326" s="26" t="s">
        <v>402</v>
      </c>
      <c r="N326" s="26" t="s">
        <v>2299</v>
      </c>
      <c r="O326" s="26">
        <v>335</v>
      </c>
    </row>
    <row r="327" spans="1:15" ht="14.25" customHeight="1" x14ac:dyDescent="0.2">
      <c r="A327" s="26" t="s">
        <v>750</v>
      </c>
      <c r="B327" s="26" t="s">
        <v>1132</v>
      </c>
      <c r="C327" s="26" t="s">
        <v>751</v>
      </c>
      <c r="D327" s="26" t="s">
        <v>30</v>
      </c>
      <c r="E327" s="27">
        <v>5000000</v>
      </c>
      <c r="F327" s="27" t="s">
        <v>400</v>
      </c>
      <c r="G327" s="26" t="s">
        <v>910</v>
      </c>
      <c r="H327" s="26" t="s">
        <v>105</v>
      </c>
      <c r="I327" s="26">
        <v>2014</v>
      </c>
      <c r="J327" s="26" t="s">
        <v>145</v>
      </c>
      <c r="K327" s="26" t="s">
        <v>753</v>
      </c>
      <c r="L327" s="26" t="s">
        <v>35</v>
      </c>
      <c r="M327" s="26" t="s">
        <v>482</v>
      </c>
      <c r="N327" s="26" t="s">
        <v>2300</v>
      </c>
      <c r="O327" s="26">
        <v>336</v>
      </c>
    </row>
    <row r="328" spans="1:15" ht="14.25" customHeight="1" x14ac:dyDescent="0.2">
      <c r="A328" s="26" t="s">
        <v>272</v>
      </c>
      <c r="B328" s="26" t="s">
        <v>624</v>
      </c>
      <c r="C328" s="26" t="s">
        <v>625</v>
      </c>
      <c r="D328" s="26" t="s">
        <v>64</v>
      </c>
      <c r="E328" s="27">
        <v>335000</v>
      </c>
      <c r="F328" s="27" t="s">
        <v>1827</v>
      </c>
      <c r="G328" s="26" t="s">
        <v>755</v>
      </c>
      <c r="H328" s="26" t="s">
        <v>105</v>
      </c>
      <c r="I328" s="26">
        <v>2010</v>
      </c>
      <c r="J328" s="26" t="s">
        <v>17</v>
      </c>
      <c r="K328" s="26" t="s">
        <v>1911</v>
      </c>
      <c r="L328" s="26" t="s">
        <v>35</v>
      </c>
      <c r="M328" s="26" t="s">
        <v>40</v>
      </c>
      <c r="N328" s="26" t="s">
        <v>2301</v>
      </c>
      <c r="O328" s="26">
        <v>337</v>
      </c>
    </row>
    <row r="329" spans="1:15" ht="14.25" customHeight="1" x14ac:dyDescent="0.2">
      <c r="A329" s="26" t="s">
        <v>1032</v>
      </c>
      <c r="B329" s="26" t="s">
        <v>1033</v>
      </c>
      <c r="C329" s="26" t="s">
        <v>551</v>
      </c>
      <c r="D329" s="26" t="s">
        <v>30</v>
      </c>
      <c r="E329" s="27" t="s">
        <v>799</v>
      </c>
      <c r="F329" s="27" t="s">
        <v>400</v>
      </c>
      <c r="G329" s="26" t="s">
        <v>1436</v>
      </c>
      <c r="H329" s="26" t="s">
        <v>105</v>
      </c>
      <c r="I329" s="26">
        <v>2012</v>
      </c>
      <c r="J329" s="26" t="s">
        <v>12</v>
      </c>
      <c r="K329" s="26" t="s">
        <v>753</v>
      </c>
      <c r="L329" s="26" t="s">
        <v>35</v>
      </c>
      <c r="M329" s="26" t="s">
        <v>482</v>
      </c>
      <c r="N329" s="26" t="s">
        <v>2302</v>
      </c>
      <c r="O329" s="26">
        <v>338</v>
      </c>
    </row>
    <row r="330" spans="1:15" ht="14.25" customHeight="1" x14ac:dyDescent="0.2">
      <c r="A330" s="26" t="s">
        <v>273</v>
      </c>
      <c r="B330" s="26" t="s">
        <v>561</v>
      </c>
      <c r="C330" s="26" t="s">
        <v>561</v>
      </c>
      <c r="D330" s="26" t="s">
        <v>30</v>
      </c>
      <c r="E330" s="27" t="s">
        <v>410</v>
      </c>
      <c r="F330" s="27" t="s">
        <v>1827</v>
      </c>
      <c r="G330" s="26" t="s">
        <v>1429</v>
      </c>
      <c r="H330" s="26" t="s">
        <v>105</v>
      </c>
      <c r="I330" s="26">
        <v>2011</v>
      </c>
      <c r="J330" s="26" t="s">
        <v>120</v>
      </c>
      <c r="K330" s="26" t="s">
        <v>121</v>
      </c>
      <c r="L330" s="26" t="s">
        <v>55</v>
      </c>
      <c r="M330" s="26" t="s">
        <v>402</v>
      </c>
      <c r="N330" s="26" t="s">
        <v>2303</v>
      </c>
      <c r="O330" s="26">
        <v>339</v>
      </c>
    </row>
    <row r="331" spans="1:15" ht="14.25" customHeight="1" x14ac:dyDescent="0.2">
      <c r="A331" s="26" t="s">
        <v>275</v>
      </c>
      <c r="B331" s="26" t="s">
        <v>558</v>
      </c>
      <c r="C331" s="26" t="s">
        <v>558</v>
      </c>
      <c r="D331" s="26" t="s">
        <v>123</v>
      </c>
      <c r="E331" s="27" t="s">
        <v>799</v>
      </c>
      <c r="F331" s="27" t="s">
        <v>799</v>
      </c>
      <c r="G331" s="26" t="s">
        <v>1417</v>
      </c>
      <c r="H331" s="26" t="s">
        <v>105</v>
      </c>
      <c r="I331" s="26">
        <v>2011</v>
      </c>
      <c r="J331" s="26" t="s">
        <v>17</v>
      </c>
      <c r="K331" s="26" t="s">
        <v>1912</v>
      </c>
      <c r="L331" s="26" t="s">
        <v>55</v>
      </c>
      <c r="M331" s="26" t="s">
        <v>402</v>
      </c>
      <c r="N331" s="26" t="s">
        <v>2304</v>
      </c>
      <c r="O331" s="26">
        <v>340</v>
      </c>
    </row>
    <row r="332" spans="1:15" ht="14.25" customHeight="1" x14ac:dyDescent="0.2">
      <c r="A332" s="26" t="s">
        <v>277</v>
      </c>
      <c r="B332" s="26" t="s">
        <v>558</v>
      </c>
      <c r="C332" s="26" t="s">
        <v>559</v>
      </c>
      <c r="D332" s="26" t="s">
        <v>16</v>
      </c>
      <c r="E332" s="27">
        <v>100000</v>
      </c>
      <c r="F332" s="27" t="s">
        <v>400</v>
      </c>
      <c r="G332" s="26" t="s">
        <v>304</v>
      </c>
      <c r="H332" s="26" t="s">
        <v>105</v>
      </c>
      <c r="I332" s="26">
        <v>2012</v>
      </c>
      <c r="J332" s="26" t="s">
        <v>436</v>
      </c>
      <c r="K332" s="26" t="s">
        <v>1240</v>
      </c>
      <c r="L332" s="26" t="s">
        <v>55</v>
      </c>
      <c r="M332" s="26" t="s">
        <v>402</v>
      </c>
      <c r="N332" s="26" t="s">
        <v>2305</v>
      </c>
      <c r="O332" s="26">
        <v>341</v>
      </c>
    </row>
    <row r="333" spans="1:15" ht="14.25" customHeight="1" x14ac:dyDescent="0.2">
      <c r="A333" s="26" t="s">
        <v>1666</v>
      </c>
      <c r="B333" s="26" t="s">
        <v>562</v>
      </c>
      <c r="C333" s="26" t="s">
        <v>558</v>
      </c>
      <c r="D333" s="26" t="s">
        <v>52</v>
      </c>
      <c r="E333" s="27">
        <v>303000</v>
      </c>
      <c r="F333" s="27" t="s">
        <v>400</v>
      </c>
      <c r="G333" s="26" t="s">
        <v>174</v>
      </c>
      <c r="H333" s="26" t="s">
        <v>900</v>
      </c>
      <c r="I333" s="26">
        <v>2010</v>
      </c>
      <c r="J333" s="26" t="s">
        <v>1152</v>
      </c>
      <c r="K333" s="26" t="s">
        <v>1487</v>
      </c>
      <c r="L333" s="26" t="s">
        <v>55</v>
      </c>
      <c r="M333" s="26" t="s">
        <v>402</v>
      </c>
      <c r="N333" s="26" t="s">
        <v>2306</v>
      </c>
      <c r="O333" s="26">
        <v>342</v>
      </c>
    </row>
    <row r="334" spans="1:15" ht="14.25" customHeight="1" x14ac:dyDescent="0.2">
      <c r="A334" s="26" t="s">
        <v>280</v>
      </c>
      <c r="B334" s="26" t="s">
        <v>1132</v>
      </c>
      <c r="C334" s="26" t="s">
        <v>562</v>
      </c>
      <c r="D334" s="26" t="s">
        <v>16</v>
      </c>
      <c r="E334" s="27" t="s">
        <v>410</v>
      </c>
      <c r="F334" s="27" t="s">
        <v>1827</v>
      </c>
      <c r="G334" s="26" t="s">
        <v>491</v>
      </c>
      <c r="H334" s="26" t="s">
        <v>105</v>
      </c>
      <c r="I334" s="26">
        <v>2012</v>
      </c>
      <c r="J334" s="26" t="s">
        <v>17</v>
      </c>
      <c r="K334" s="26" t="s">
        <v>121</v>
      </c>
      <c r="L334" s="26" t="s">
        <v>55</v>
      </c>
      <c r="M334" s="26" t="s">
        <v>402</v>
      </c>
      <c r="N334" s="26" t="s">
        <v>2307</v>
      </c>
      <c r="O334" s="26">
        <v>343</v>
      </c>
    </row>
    <row r="335" spans="1:15" ht="14.25" customHeight="1" x14ac:dyDescent="0.2">
      <c r="A335" s="26" t="s">
        <v>1667</v>
      </c>
      <c r="B335" s="26" t="s">
        <v>558</v>
      </c>
      <c r="C335" s="26" t="s">
        <v>558</v>
      </c>
      <c r="D335" s="26" t="s">
        <v>16</v>
      </c>
      <c r="E335" s="27" t="s">
        <v>410</v>
      </c>
      <c r="F335" s="27" t="s">
        <v>410</v>
      </c>
      <c r="G335" s="26" t="s">
        <v>271</v>
      </c>
      <c r="H335" s="26" t="s">
        <v>105</v>
      </c>
      <c r="I335" s="26">
        <v>2012</v>
      </c>
      <c r="J335" s="26" t="s">
        <v>17</v>
      </c>
      <c r="K335" s="26" t="s">
        <v>1913</v>
      </c>
      <c r="L335" s="26" t="s">
        <v>55</v>
      </c>
      <c r="M335" s="26" t="s">
        <v>402</v>
      </c>
      <c r="N335" s="26" t="s">
        <v>2308</v>
      </c>
      <c r="O335" s="26">
        <v>344</v>
      </c>
    </row>
    <row r="336" spans="1:15" ht="14.25" customHeight="1" x14ac:dyDescent="0.2">
      <c r="A336" s="26" t="s">
        <v>1668</v>
      </c>
      <c r="B336" s="26" t="s">
        <v>1543</v>
      </c>
      <c r="C336" s="26" t="s">
        <v>1543</v>
      </c>
      <c r="D336" s="26" t="s">
        <v>67</v>
      </c>
      <c r="E336" s="27">
        <v>437308</v>
      </c>
      <c r="F336" s="27" t="s">
        <v>400</v>
      </c>
      <c r="G336" s="26" t="s">
        <v>920</v>
      </c>
      <c r="H336" s="26" t="s">
        <v>105</v>
      </c>
      <c r="I336" s="26">
        <v>2015</v>
      </c>
      <c r="J336" s="26" t="s">
        <v>1129</v>
      </c>
      <c r="K336" s="26" t="s">
        <v>1545</v>
      </c>
      <c r="L336" s="26" t="s">
        <v>444</v>
      </c>
      <c r="M336" s="26" t="s">
        <v>412</v>
      </c>
      <c r="N336" s="26" t="s">
        <v>2309</v>
      </c>
      <c r="O336" s="26">
        <v>345</v>
      </c>
    </row>
    <row r="337" spans="1:15" ht="14.25" customHeight="1" x14ac:dyDescent="0.2">
      <c r="A337" s="26" t="s">
        <v>282</v>
      </c>
      <c r="B337" s="26" t="s">
        <v>461</v>
      </c>
      <c r="C337" s="26" t="s">
        <v>461</v>
      </c>
      <c r="D337" s="26" t="s">
        <v>29</v>
      </c>
      <c r="E337" s="27">
        <v>88000</v>
      </c>
      <c r="F337" s="27" t="s">
        <v>410</v>
      </c>
      <c r="G337" s="26" t="s">
        <v>922</v>
      </c>
      <c r="H337" s="26" t="s">
        <v>105</v>
      </c>
      <c r="I337" s="26">
        <v>2001</v>
      </c>
      <c r="J337" s="26" t="s">
        <v>106</v>
      </c>
      <c r="K337" s="26" t="s">
        <v>1381</v>
      </c>
      <c r="L337" s="26" t="s">
        <v>444</v>
      </c>
      <c r="M337" s="26" t="s">
        <v>402</v>
      </c>
      <c r="N337" s="26" t="s">
        <v>2310</v>
      </c>
      <c r="O337" s="26">
        <v>346</v>
      </c>
    </row>
    <row r="338" spans="1:15" ht="14.25" customHeight="1" x14ac:dyDescent="0.2">
      <c r="A338" s="26" t="s">
        <v>283</v>
      </c>
      <c r="B338" s="26" t="s">
        <v>501</v>
      </c>
      <c r="C338" s="26" t="s">
        <v>501</v>
      </c>
      <c r="D338" s="26" t="s">
        <v>284</v>
      </c>
      <c r="E338" s="27" t="s">
        <v>400</v>
      </c>
      <c r="F338" s="27" t="s">
        <v>400</v>
      </c>
      <c r="G338" s="26" t="s">
        <v>924</v>
      </c>
      <c r="H338" s="26" t="s">
        <v>105</v>
      </c>
      <c r="I338" s="26">
        <v>2011</v>
      </c>
      <c r="J338" s="26" t="s">
        <v>436</v>
      </c>
      <c r="K338" s="26" t="s">
        <v>286</v>
      </c>
      <c r="L338" s="26" t="s">
        <v>10</v>
      </c>
      <c r="M338" s="26" t="s">
        <v>402</v>
      </c>
      <c r="N338" s="26" t="s">
        <v>2311</v>
      </c>
      <c r="O338" s="26">
        <v>347</v>
      </c>
    </row>
    <row r="339" spans="1:15" ht="14.25" customHeight="1" x14ac:dyDescent="0.2">
      <c r="A339" s="26" t="s">
        <v>1669</v>
      </c>
      <c r="B339" s="26" t="s">
        <v>440</v>
      </c>
      <c r="C339" s="26" t="s">
        <v>440</v>
      </c>
      <c r="D339" s="26" t="s">
        <v>426</v>
      </c>
      <c r="E339" s="27">
        <v>27000</v>
      </c>
      <c r="F339" s="27" t="s">
        <v>400</v>
      </c>
      <c r="G339" s="26" t="s">
        <v>1230</v>
      </c>
      <c r="H339" s="26" t="s">
        <v>105</v>
      </c>
      <c r="I339" s="26">
        <v>2013</v>
      </c>
      <c r="J339" s="26" t="s">
        <v>436</v>
      </c>
      <c r="K339" s="26" t="s">
        <v>1914</v>
      </c>
      <c r="L339" s="26" t="s">
        <v>10</v>
      </c>
      <c r="M339" s="26" t="s">
        <v>402</v>
      </c>
      <c r="N339" s="26" t="s">
        <v>2312</v>
      </c>
      <c r="O339" s="26">
        <v>348</v>
      </c>
    </row>
    <row r="340" spans="1:15" ht="14.25" customHeight="1" x14ac:dyDescent="0.2">
      <c r="A340" s="26" t="s">
        <v>82</v>
      </c>
      <c r="B340" s="26" t="s">
        <v>1132</v>
      </c>
      <c r="C340" s="26" t="s">
        <v>503</v>
      </c>
      <c r="D340" s="26" t="s">
        <v>36</v>
      </c>
      <c r="E340" s="27" t="s">
        <v>400</v>
      </c>
      <c r="F340" s="27" t="s">
        <v>400</v>
      </c>
      <c r="G340" s="26" t="s">
        <v>1533</v>
      </c>
      <c r="H340" s="26" t="s">
        <v>86</v>
      </c>
      <c r="I340" s="26">
        <v>2016</v>
      </c>
      <c r="J340" s="26" t="s">
        <v>12</v>
      </c>
      <c r="K340" s="26" t="s">
        <v>83</v>
      </c>
      <c r="L340" s="26" t="s">
        <v>444</v>
      </c>
      <c r="M340" s="26" t="s">
        <v>415</v>
      </c>
      <c r="N340" s="26" t="s">
        <v>2313</v>
      </c>
      <c r="O340" s="26">
        <v>349</v>
      </c>
    </row>
    <row r="341" spans="1:15" ht="14.25" customHeight="1" x14ac:dyDescent="0.2">
      <c r="A341" s="26" t="s">
        <v>1670</v>
      </c>
      <c r="B341" s="26" t="s">
        <v>571</v>
      </c>
      <c r="C341" s="26" t="s">
        <v>571</v>
      </c>
      <c r="D341" s="26" t="s">
        <v>29</v>
      </c>
      <c r="E341" s="27" t="s">
        <v>410</v>
      </c>
      <c r="F341" s="27" t="s">
        <v>5</v>
      </c>
      <c r="G341" s="26" t="s">
        <v>985</v>
      </c>
      <c r="H341" s="26" t="s">
        <v>5</v>
      </c>
      <c r="I341" s="26" t="s">
        <v>400</v>
      </c>
      <c r="J341" s="26" t="s">
        <v>1460</v>
      </c>
      <c r="K341" s="26" t="s">
        <v>1461</v>
      </c>
      <c r="L341" s="26" t="s">
        <v>55</v>
      </c>
      <c r="M341" s="26" t="s">
        <v>402</v>
      </c>
      <c r="N341" s="26" t="s">
        <v>2314</v>
      </c>
      <c r="O341" s="26">
        <v>350</v>
      </c>
    </row>
    <row r="342" spans="1:15" ht="14.25" customHeight="1" x14ac:dyDescent="0.2">
      <c r="A342" s="26" t="s">
        <v>287</v>
      </c>
      <c r="B342" s="26" t="s">
        <v>420</v>
      </c>
      <c r="C342" s="26" t="s">
        <v>421</v>
      </c>
      <c r="D342" s="26" t="s">
        <v>16</v>
      </c>
      <c r="E342" s="27" t="s">
        <v>400</v>
      </c>
      <c r="F342" s="27" t="s">
        <v>400</v>
      </c>
      <c r="G342" s="26" t="s">
        <v>531</v>
      </c>
      <c r="H342" s="26" t="s">
        <v>105</v>
      </c>
      <c r="I342" s="26">
        <v>2004</v>
      </c>
      <c r="J342" s="26" t="s">
        <v>26</v>
      </c>
      <c r="K342" s="26" t="s">
        <v>267</v>
      </c>
      <c r="L342" s="26" t="s">
        <v>41</v>
      </c>
      <c r="M342" s="26" t="s">
        <v>40</v>
      </c>
      <c r="N342" s="26" t="s">
        <v>2315</v>
      </c>
      <c r="O342" s="26">
        <v>351</v>
      </c>
    </row>
    <row r="343" spans="1:15" ht="14.25" customHeight="1" x14ac:dyDescent="0.2">
      <c r="A343" s="26" t="s">
        <v>1671</v>
      </c>
      <c r="B343" s="26" t="s">
        <v>1403</v>
      </c>
      <c r="C343" s="26" t="s">
        <v>1558</v>
      </c>
      <c r="D343" s="26" t="s">
        <v>1384</v>
      </c>
      <c r="E343" s="27">
        <v>711744</v>
      </c>
      <c r="F343" s="27">
        <v>205826</v>
      </c>
      <c r="G343" s="26" t="s">
        <v>732</v>
      </c>
      <c r="H343" s="26" t="s">
        <v>105</v>
      </c>
      <c r="I343" s="26">
        <v>2016</v>
      </c>
      <c r="J343" s="26" t="s">
        <v>436</v>
      </c>
      <c r="K343" s="26" t="s">
        <v>1915</v>
      </c>
      <c r="L343" s="26" t="s">
        <v>18</v>
      </c>
      <c r="M343" s="26" t="s">
        <v>415</v>
      </c>
      <c r="N343" s="26" t="s">
        <v>2316</v>
      </c>
      <c r="O343" s="26">
        <v>352</v>
      </c>
    </row>
    <row r="344" spans="1:15" ht="14.25" customHeight="1" x14ac:dyDescent="0.2">
      <c r="A344" s="26" t="s">
        <v>926</v>
      </c>
      <c r="B344" s="26" t="s">
        <v>927</v>
      </c>
      <c r="C344" s="26" t="s">
        <v>927</v>
      </c>
      <c r="D344" s="26" t="s">
        <v>33</v>
      </c>
      <c r="E344" s="27" t="s">
        <v>799</v>
      </c>
      <c r="F344" s="27" t="s">
        <v>799</v>
      </c>
      <c r="G344" s="26" t="s">
        <v>911</v>
      </c>
      <c r="H344" s="26" t="s">
        <v>105</v>
      </c>
      <c r="I344" s="26">
        <v>2016</v>
      </c>
      <c r="J344" s="26" t="s">
        <v>436</v>
      </c>
      <c r="K344" s="26" t="s">
        <v>1916</v>
      </c>
      <c r="L344" s="26" t="s">
        <v>35</v>
      </c>
      <c r="M344" s="26" t="s">
        <v>415</v>
      </c>
      <c r="N344" s="26" t="s">
        <v>2317</v>
      </c>
      <c r="O344" s="26">
        <v>353</v>
      </c>
    </row>
    <row r="345" spans="1:15" ht="14.25" customHeight="1" x14ac:dyDescent="0.2">
      <c r="A345" s="26" t="s">
        <v>288</v>
      </c>
      <c r="B345" s="26" t="s">
        <v>1132</v>
      </c>
      <c r="C345" s="26" t="s">
        <v>859</v>
      </c>
      <c r="D345" s="26" t="s">
        <v>48</v>
      </c>
      <c r="E345" s="27">
        <v>51000000</v>
      </c>
      <c r="F345" s="27">
        <v>14880000</v>
      </c>
      <c r="G345" s="26" t="s">
        <v>908</v>
      </c>
      <c r="H345" s="26" t="s">
        <v>105</v>
      </c>
      <c r="I345" s="26">
        <v>2014</v>
      </c>
      <c r="J345" s="26" t="s">
        <v>12</v>
      </c>
      <c r="K345" s="26" t="s">
        <v>289</v>
      </c>
      <c r="L345" s="26" t="s">
        <v>582</v>
      </c>
      <c r="M345" s="26" t="s">
        <v>6</v>
      </c>
      <c r="N345" s="26" t="s">
        <v>2318</v>
      </c>
      <c r="O345" s="26">
        <v>354</v>
      </c>
    </row>
    <row r="346" spans="1:15" ht="14.25" customHeight="1" x14ac:dyDescent="0.2">
      <c r="A346" s="26" t="s">
        <v>290</v>
      </c>
      <c r="B346" s="26" t="s">
        <v>1132</v>
      </c>
      <c r="C346" s="26" t="s">
        <v>1524</v>
      </c>
      <c r="D346" s="26" t="s">
        <v>48</v>
      </c>
      <c r="E346" s="27">
        <v>16000000</v>
      </c>
      <c r="F346" s="27">
        <v>6000000</v>
      </c>
      <c r="G346" s="26" t="s">
        <v>656</v>
      </c>
      <c r="H346" s="26" t="s">
        <v>105</v>
      </c>
      <c r="I346" s="26">
        <v>2015</v>
      </c>
      <c r="J346" s="26" t="s">
        <v>12</v>
      </c>
      <c r="K346" s="26" t="s">
        <v>1526</v>
      </c>
      <c r="L346" s="26" t="s">
        <v>7</v>
      </c>
      <c r="M346" s="26" t="s">
        <v>412</v>
      </c>
      <c r="N346" s="26" t="s">
        <v>2319</v>
      </c>
      <c r="O346" s="26">
        <v>355</v>
      </c>
    </row>
    <row r="347" spans="1:15" ht="14.25" customHeight="1" x14ac:dyDescent="0.2">
      <c r="A347" s="26" t="s">
        <v>84</v>
      </c>
      <c r="B347" s="26" t="s">
        <v>1132</v>
      </c>
      <c r="C347" s="26" t="s">
        <v>1377</v>
      </c>
      <c r="D347" s="26" t="s">
        <v>64</v>
      </c>
      <c r="E347" s="27" t="s">
        <v>807</v>
      </c>
      <c r="F347" s="27" t="s">
        <v>807</v>
      </c>
      <c r="G347" s="26" t="s">
        <v>906</v>
      </c>
      <c r="H347" s="26" t="s">
        <v>86</v>
      </c>
      <c r="I347" s="26">
        <v>2016</v>
      </c>
      <c r="J347" s="26" t="s">
        <v>12</v>
      </c>
      <c r="K347" s="26" t="s">
        <v>1917</v>
      </c>
      <c r="L347" s="26" t="s">
        <v>7</v>
      </c>
      <c r="M347" s="26" t="s">
        <v>412</v>
      </c>
      <c r="N347" s="26" t="s">
        <v>2320</v>
      </c>
      <c r="O347" s="26">
        <v>356</v>
      </c>
    </row>
    <row r="348" spans="1:15" ht="14.25" customHeight="1" x14ac:dyDescent="0.2">
      <c r="A348" s="26" t="s">
        <v>28</v>
      </c>
      <c r="B348" s="26" t="s">
        <v>829</v>
      </c>
      <c r="C348" s="26" t="s">
        <v>829</v>
      </c>
      <c r="D348" s="26" t="s">
        <v>19</v>
      </c>
      <c r="E348" s="27" t="s">
        <v>400</v>
      </c>
      <c r="F348" s="27" t="s">
        <v>1827</v>
      </c>
      <c r="G348" s="26" t="s">
        <v>505</v>
      </c>
      <c r="H348" s="26" t="s">
        <v>105</v>
      </c>
      <c r="I348" s="26">
        <v>2014</v>
      </c>
      <c r="J348" s="26" t="s">
        <v>26</v>
      </c>
      <c r="K348" s="26" t="s">
        <v>1833</v>
      </c>
      <c r="L348" s="26" t="s">
        <v>10</v>
      </c>
      <c r="M348" s="26" t="s">
        <v>402</v>
      </c>
      <c r="N348" s="26" t="s">
        <v>2321</v>
      </c>
      <c r="O348" s="26">
        <v>357</v>
      </c>
    </row>
    <row r="349" spans="1:15" ht="14.25" customHeight="1" x14ac:dyDescent="0.2">
      <c r="A349" s="26" t="s">
        <v>1672</v>
      </c>
      <c r="B349" s="26" t="s">
        <v>465</v>
      </c>
      <c r="C349" s="26" t="s">
        <v>465</v>
      </c>
      <c r="D349" s="26" t="s">
        <v>61</v>
      </c>
      <c r="E349" s="27" t="s">
        <v>400</v>
      </c>
      <c r="F349" s="27" t="s">
        <v>1827</v>
      </c>
      <c r="G349" s="26" t="s">
        <v>1198</v>
      </c>
      <c r="H349" s="26" t="s">
        <v>105</v>
      </c>
      <c r="I349" s="26">
        <v>2014</v>
      </c>
      <c r="J349" s="26" t="s">
        <v>17</v>
      </c>
      <c r="K349" s="26" t="s">
        <v>1833</v>
      </c>
      <c r="L349" s="26" t="s">
        <v>10</v>
      </c>
      <c r="M349" s="26" t="s">
        <v>412</v>
      </c>
      <c r="N349" s="26" t="s">
        <v>2027</v>
      </c>
      <c r="O349" s="26">
        <v>358</v>
      </c>
    </row>
    <row r="350" spans="1:15" ht="14.25" customHeight="1" x14ac:dyDescent="0.2">
      <c r="A350" s="26" t="s">
        <v>863</v>
      </c>
      <c r="B350" s="26" t="s">
        <v>465</v>
      </c>
      <c r="C350" s="26" t="s">
        <v>465</v>
      </c>
      <c r="D350" s="26" t="s">
        <v>14</v>
      </c>
      <c r="E350" s="27" t="s">
        <v>400</v>
      </c>
      <c r="F350" s="27" t="s">
        <v>1827</v>
      </c>
      <c r="G350" s="26" t="s">
        <v>494</v>
      </c>
      <c r="H350" s="26" t="s">
        <v>105</v>
      </c>
      <c r="I350" s="26">
        <v>2014</v>
      </c>
      <c r="J350" s="26" t="s">
        <v>17</v>
      </c>
      <c r="K350" s="26" t="s">
        <v>1833</v>
      </c>
      <c r="L350" s="26" t="s">
        <v>10</v>
      </c>
      <c r="M350" s="26" t="s">
        <v>412</v>
      </c>
      <c r="N350" s="26" t="s">
        <v>2027</v>
      </c>
      <c r="O350" s="26">
        <v>359</v>
      </c>
    </row>
    <row r="351" spans="1:15" ht="14.25" customHeight="1" x14ac:dyDescent="0.2">
      <c r="A351" s="26" t="s">
        <v>971</v>
      </c>
      <c r="B351" s="26" t="s">
        <v>972</v>
      </c>
      <c r="C351" s="26" t="s">
        <v>959</v>
      </c>
      <c r="D351" s="26" t="s">
        <v>9</v>
      </c>
      <c r="E351" s="27" t="s">
        <v>799</v>
      </c>
      <c r="F351" s="27" t="s">
        <v>1827</v>
      </c>
      <c r="G351" s="26" t="s">
        <v>1063</v>
      </c>
      <c r="H351" s="26" t="s">
        <v>105</v>
      </c>
      <c r="I351" s="26">
        <v>1999</v>
      </c>
      <c r="J351" s="26" t="s">
        <v>45</v>
      </c>
      <c r="K351" s="26" t="s">
        <v>960</v>
      </c>
      <c r="L351" s="26" t="s">
        <v>35</v>
      </c>
      <c r="M351" s="26" t="s">
        <v>40</v>
      </c>
      <c r="N351" s="26" t="s">
        <v>2322</v>
      </c>
      <c r="O351" s="26">
        <v>360</v>
      </c>
    </row>
    <row r="352" spans="1:15" ht="14.25" customHeight="1" x14ac:dyDescent="0.2">
      <c r="A352" s="26" t="s">
        <v>1131</v>
      </c>
      <c r="B352" s="26" t="s">
        <v>409</v>
      </c>
      <c r="C352" s="26" t="s">
        <v>409</v>
      </c>
      <c r="D352" s="26" t="s">
        <v>61</v>
      </c>
      <c r="E352" s="27" t="s">
        <v>400</v>
      </c>
      <c r="F352" s="27" t="s">
        <v>5</v>
      </c>
      <c r="G352" s="26" t="s">
        <v>1440</v>
      </c>
      <c r="H352" s="26" t="s">
        <v>5</v>
      </c>
      <c r="I352" s="26">
        <v>2018</v>
      </c>
      <c r="J352" s="26" t="s">
        <v>1836</v>
      </c>
      <c r="K352" s="26" t="s">
        <v>99</v>
      </c>
      <c r="L352" s="26" t="s">
        <v>35</v>
      </c>
      <c r="M352" s="26" t="s">
        <v>412</v>
      </c>
      <c r="N352" s="26" t="s">
        <v>2323</v>
      </c>
      <c r="O352" s="26">
        <v>361</v>
      </c>
    </row>
    <row r="353" spans="1:15" ht="14.25" customHeight="1" x14ac:dyDescent="0.2">
      <c r="A353" s="26" t="s">
        <v>291</v>
      </c>
      <c r="B353" s="26" t="s">
        <v>690</v>
      </c>
      <c r="C353" s="26" t="s">
        <v>690</v>
      </c>
      <c r="D353" s="26" t="s">
        <v>67</v>
      </c>
      <c r="E353" s="27" t="s">
        <v>410</v>
      </c>
      <c r="F353" s="27" t="s">
        <v>410</v>
      </c>
      <c r="G353" s="26" t="s">
        <v>983</v>
      </c>
      <c r="H353" s="26" t="s">
        <v>105</v>
      </c>
      <c r="I353" s="26">
        <v>2013</v>
      </c>
      <c r="J353" s="26" t="s">
        <v>17</v>
      </c>
      <c r="K353" s="26" t="s">
        <v>1918</v>
      </c>
      <c r="L353" s="26" t="s">
        <v>63</v>
      </c>
      <c r="M353" s="26" t="s">
        <v>412</v>
      </c>
      <c r="N353" s="26" t="s">
        <v>2324</v>
      </c>
      <c r="O353" s="26">
        <v>362</v>
      </c>
    </row>
    <row r="354" spans="1:15" ht="14.25" customHeight="1" x14ac:dyDescent="0.2">
      <c r="A354" s="26" t="s">
        <v>1082</v>
      </c>
      <c r="B354" s="26" t="s">
        <v>639</v>
      </c>
      <c r="C354" s="26" t="s">
        <v>639</v>
      </c>
      <c r="D354" s="26" t="s">
        <v>426</v>
      </c>
      <c r="E354" s="27" t="s">
        <v>400</v>
      </c>
      <c r="F354" s="27" t="s">
        <v>1827</v>
      </c>
      <c r="G354" s="26" t="s">
        <v>518</v>
      </c>
      <c r="H354" s="26" t="s">
        <v>105</v>
      </c>
      <c r="I354" s="26">
        <v>2009</v>
      </c>
      <c r="J354" s="26" t="s">
        <v>26</v>
      </c>
      <c r="K354" s="26" t="s">
        <v>1833</v>
      </c>
      <c r="L354" s="26" t="s">
        <v>18</v>
      </c>
      <c r="M354" s="26" t="s">
        <v>415</v>
      </c>
      <c r="N354" s="26" t="s">
        <v>2258</v>
      </c>
      <c r="O354" s="26">
        <v>363</v>
      </c>
    </row>
    <row r="355" spans="1:15" ht="14.25" customHeight="1" x14ac:dyDescent="0.2">
      <c r="A355" s="26" t="s">
        <v>1079</v>
      </c>
      <c r="B355" s="26" t="s">
        <v>639</v>
      </c>
      <c r="C355" s="26" t="s">
        <v>639</v>
      </c>
      <c r="D355" s="26" t="s">
        <v>16</v>
      </c>
      <c r="E355" s="27" t="s">
        <v>400</v>
      </c>
      <c r="F355" s="27" t="s">
        <v>1827</v>
      </c>
      <c r="G355" s="26" t="s">
        <v>447</v>
      </c>
      <c r="H355" s="26" t="s">
        <v>105</v>
      </c>
      <c r="I355" s="26">
        <v>2015</v>
      </c>
      <c r="J355" s="26" t="s">
        <v>17</v>
      </c>
      <c r="K355" s="26" t="s">
        <v>1833</v>
      </c>
      <c r="L355" s="26" t="s">
        <v>18</v>
      </c>
      <c r="M355" s="26" t="s">
        <v>415</v>
      </c>
      <c r="N355" s="26" t="s">
        <v>2258</v>
      </c>
      <c r="O355" s="26">
        <v>364</v>
      </c>
    </row>
    <row r="356" spans="1:15" ht="14.25" customHeight="1" x14ac:dyDescent="0.2">
      <c r="A356" s="26" t="s">
        <v>1503</v>
      </c>
      <c r="B356" s="26" t="s">
        <v>777</v>
      </c>
      <c r="C356" s="26" t="s">
        <v>777</v>
      </c>
      <c r="D356" s="26" t="s">
        <v>72</v>
      </c>
      <c r="E356" s="27">
        <v>20936000</v>
      </c>
      <c r="F356" s="27">
        <v>4761369</v>
      </c>
      <c r="G356" s="26" t="s">
        <v>1562</v>
      </c>
      <c r="H356" s="26" t="s">
        <v>105</v>
      </c>
      <c r="I356" s="26">
        <v>2015</v>
      </c>
      <c r="J356" s="26" t="s">
        <v>145</v>
      </c>
      <c r="K356" s="26" t="s">
        <v>1919</v>
      </c>
      <c r="L356" s="26" t="s">
        <v>55</v>
      </c>
      <c r="M356" s="26" t="s">
        <v>412</v>
      </c>
      <c r="N356" s="26" t="s">
        <v>2325</v>
      </c>
      <c r="O356" s="26">
        <v>365</v>
      </c>
    </row>
    <row r="357" spans="1:15" ht="14.25" customHeight="1" x14ac:dyDescent="0.2">
      <c r="A357" s="26" t="s">
        <v>293</v>
      </c>
      <c r="B357" s="26" t="s">
        <v>867</v>
      </c>
      <c r="C357" s="26" t="s">
        <v>867</v>
      </c>
      <c r="D357" s="26" t="s">
        <v>14</v>
      </c>
      <c r="E357" s="27" t="s">
        <v>400</v>
      </c>
      <c r="F357" s="27" t="s">
        <v>1827</v>
      </c>
      <c r="G357" s="26" t="s">
        <v>513</v>
      </c>
      <c r="H357" s="26" t="s">
        <v>105</v>
      </c>
      <c r="I357" s="26">
        <v>2010</v>
      </c>
      <c r="J357" s="26" t="s">
        <v>1889</v>
      </c>
      <c r="K357" s="26" t="s">
        <v>1920</v>
      </c>
      <c r="L357" s="26" t="s">
        <v>35</v>
      </c>
      <c r="M357" s="26" t="s">
        <v>40</v>
      </c>
      <c r="N357" s="26" t="s">
        <v>2326</v>
      </c>
      <c r="O357" s="26">
        <v>366</v>
      </c>
    </row>
    <row r="358" spans="1:15" ht="14.25" customHeight="1" x14ac:dyDescent="0.2">
      <c r="A358" s="26" t="s">
        <v>1470</v>
      </c>
      <c r="B358" s="26" t="s">
        <v>562</v>
      </c>
      <c r="C358" s="26" t="s">
        <v>1471</v>
      </c>
      <c r="D358" s="26" t="s">
        <v>29</v>
      </c>
      <c r="E358" s="27">
        <v>14000</v>
      </c>
      <c r="F358" s="27" t="s">
        <v>1827</v>
      </c>
      <c r="G358" s="26" t="s">
        <v>306</v>
      </c>
      <c r="H358" s="26" t="s">
        <v>105</v>
      </c>
      <c r="I358" s="26">
        <v>2017</v>
      </c>
      <c r="J358" s="26" t="s">
        <v>1473</v>
      </c>
      <c r="K358" s="26" t="s">
        <v>121</v>
      </c>
      <c r="L358" s="26" t="s">
        <v>55</v>
      </c>
      <c r="M358" s="26" t="s">
        <v>402</v>
      </c>
      <c r="N358" s="26" t="s">
        <v>2327</v>
      </c>
      <c r="O358" s="26">
        <v>367</v>
      </c>
    </row>
    <row r="359" spans="1:15" ht="14.25" customHeight="1" x14ac:dyDescent="0.2">
      <c r="A359" s="26" t="s">
        <v>1673</v>
      </c>
      <c r="B359" s="26" t="s">
        <v>1132</v>
      </c>
      <c r="C359" s="26" t="s">
        <v>557</v>
      </c>
      <c r="D359" s="26" t="s">
        <v>29</v>
      </c>
      <c r="E359" s="27" t="s">
        <v>799</v>
      </c>
      <c r="F359" s="27" t="s">
        <v>799</v>
      </c>
      <c r="G359" s="26" t="s">
        <v>1490</v>
      </c>
      <c r="H359" s="26" t="s">
        <v>105</v>
      </c>
      <c r="I359" s="26">
        <v>2018</v>
      </c>
      <c r="J359" s="26" t="s">
        <v>1459</v>
      </c>
      <c r="K359" s="26" t="s">
        <v>1921</v>
      </c>
      <c r="L359" s="26" t="s">
        <v>63</v>
      </c>
      <c r="M359" s="26" t="s">
        <v>402</v>
      </c>
      <c r="N359" s="26" t="s">
        <v>2328</v>
      </c>
      <c r="O359" s="26">
        <v>368</v>
      </c>
    </row>
    <row r="360" spans="1:15" ht="14.25" customHeight="1" x14ac:dyDescent="0.2">
      <c r="A360" s="26" t="s">
        <v>1273</v>
      </c>
      <c r="B360" s="26" t="s">
        <v>1150</v>
      </c>
      <c r="C360" s="26" t="s">
        <v>1150</v>
      </c>
      <c r="D360" s="26" t="s">
        <v>1539</v>
      </c>
      <c r="E360" s="27" t="s">
        <v>400</v>
      </c>
      <c r="F360" s="27">
        <v>500</v>
      </c>
      <c r="G360" s="26" t="s">
        <v>1465</v>
      </c>
      <c r="H360" s="26" t="s">
        <v>105</v>
      </c>
      <c r="I360" s="26">
        <v>2017</v>
      </c>
      <c r="J360" s="26" t="s">
        <v>1272</v>
      </c>
      <c r="K360" s="26" t="s">
        <v>1855</v>
      </c>
      <c r="L360" s="26" t="s">
        <v>10</v>
      </c>
      <c r="M360" s="26" t="s">
        <v>482</v>
      </c>
      <c r="N360" s="26" t="s">
        <v>2091</v>
      </c>
      <c r="O360" s="26">
        <v>369</v>
      </c>
    </row>
    <row r="361" spans="1:15" ht="14.25" customHeight="1" x14ac:dyDescent="0.2">
      <c r="A361" s="26" t="s">
        <v>1674</v>
      </c>
      <c r="B361" s="26" t="s">
        <v>696</v>
      </c>
      <c r="C361" s="26" t="s">
        <v>696</v>
      </c>
      <c r="D361" s="26" t="s">
        <v>61</v>
      </c>
      <c r="E361" s="27" t="s">
        <v>799</v>
      </c>
      <c r="F361" s="27" t="s">
        <v>799</v>
      </c>
      <c r="G361" s="26" t="s">
        <v>693</v>
      </c>
      <c r="H361" s="26" t="s">
        <v>105</v>
      </c>
      <c r="I361" s="26">
        <v>2017</v>
      </c>
      <c r="J361" s="26" t="s">
        <v>1836</v>
      </c>
      <c r="K361" s="26" t="s">
        <v>1922</v>
      </c>
      <c r="L361" s="26" t="s">
        <v>7</v>
      </c>
      <c r="M361" s="26" t="s">
        <v>415</v>
      </c>
      <c r="N361" s="26" t="s">
        <v>2329</v>
      </c>
      <c r="O361" s="26">
        <v>370</v>
      </c>
    </row>
    <row r="362" spans="1:15" ht="14.25" customHeight="1" x14ac:dyDescent="0.2">
      <c r="A362" s="26" t="s">
        <v>1675</v>
      </c>
      <c r="B362" s="26" t="s">
        <v>696</v>
      </c>
      <c r="C362" s="26" t="s">
        <v>696</v>
      </c>
      <c r="D362" s="26" t="s">
        <v>1384</v>
      </c>
      <c r="E362" s="27" t="s">
        <v>807</v>
      </c>
      <c r="F362" s="27" t="s">
        <v>1827</v>
      </c>
      <c r="G362" s="26" t="s">
        <v>629</v>
      </c>
      <c r="H362" s="26" t="s">
        <v>86</v>
      </c>
      <c r="I362" s="26">
        <v>2017</v>
      </c>
      <c r="J362" s="26" t="s">
        <v>1231</v>
      </c>
      <c r="K362" s="26" t="s">
        <v>1922</v>
      </c>
      <c r="L362" s="26" t="s">
        <v>7</v>
      </c>
      <c r="M362" s="26" t="s">
        <v>415</v>
      </c>
      <c r="N362" s="26" t="s">
        <v>2330</v>
      </c>
      <c r="O362" s="26">
        <v>371</v>
      </c>
    </row>
    <row r="363" spans="1:15" ht="14.25" customHeight="1" x14ac:dyDescent="0.2">
      <c r="A363" s="26" t="s">
        <v>1676</v>
      </c>
      <c r="B363" s="26" t="s">
        <v>696</v>
      </c>
      <c r="C363" s="26" t="s">
        <v>696</v>
      </c>
      <c r="D363" s="26" t="s">
        <v>61</v>
      </c>
      <c r="E363" s="27" t="s">
        <v>799</v>
      </c>
      <c r="F363" s="27" t="s">
        <v>799</v>
      </c>
      <c r="G363" s="26" t="s">
        <v>1406</v>
      </c>
      <c r="H363" s="26" t="s">
        <v>105</v>
      </c>
      <c r="I363" s="26">
        <v>2016</v>
      </c>
      <c r="J363" s="26" t="s">
        <v>1836</v>
      </c>
      <c r="K363" s="26" t="s">
        <v>1922</v>
      </c>
      <c r="L363" s="26" t="s">
        <v>7</v>
      </c>
      <c r="M363" s="26" t="s">
        <v>415</v>
      </c>
      <c r="N363" s="26" t="s">
        <v>2329</v>
      </c>
      <c r="O363" s="26">
        <v>372</v>
      </c>
    </row>
    <row r="364" spans="1:15" ht="14.25" customHeight="1" x14ac:dyDescent="0.2">
      <c r="A364" s="26" t="s">
        <v>1005</v>
      </c>
      <c r="B364" s="26" t="s">
        <v>751</v>
      </c>
      <c r="C364" s="26" t="s">
        <v>751</v>
      </c>
      <c r="D364" s="26" t="s">
        <v>30</v>
      </c>
      <c r="E364" s="27" t="s">
        <v>400</v>
      </c>
      <c r="F364" s="27" t="s">
        <v>1827</v>
      </c>
      <c r="G364" s="26" t="s">
        <v>1395</v>
      </c>
      <c r="H364" s="26" t="s">
        <v>105</v>
      </c>
      <c r="I364" s="26">
        <v>2014</v>
      </c>
      <c r="J364" s="26" t="s">
        <v>17</v>
      </c>
      <c r="K364" s="26" t="s">
        <v>1850</v>
      </c>
      <c r="L364" s="26" t="s">
        <v>35</v>
      </c>
      <c r="M364" s="26" t="s">
        <v>482</v>
      </c>
      <c r="N364" s="26" t="s">
        <v>2331</v>
      </c>
      <c r="O364" s="26">
        <v>373</v>
      </c>
    </row>
    <row r="365" spans="1:15" ht="14.25" customHeight="1" x14ac:dyDescent="0.2">
      <c r="A365" s="26" t="s">
        <v>1007</v>
      </c>
      <c r="B365" s="26" t="s">
        <v>751</v>
      </c>
      <c r="C365" s="26" t="s">
        <v>751</v>
      </c>
      <c r="D365" s="26" t="s">
        <v>30</v>
      </c>
      <c r="E365" s="27" t="s">
        <v>400</v>
      </c>
      <c r="F365" s="27" t="s">
        <v>1827</v>
      </c>
      <c r="G365" s="26" t="s">
        <v>1193</v>
      </c>
      <c r="H365" s="26" t="s">
        <v>105</v>
      </c>
      <c r="I365" s="26">
        <v>2016</v>
      </c>
      <c r="J365" s="26" t="s">
        <v>106</v>
      </c>
      <c r="K365" s="26" t="s">
        <v>1923</v>
      </c>
      <c r="L365" s="26" t="s">
        <v>35</v>
      </c>
      <c r="M365" s="26" t="s">
        <v>482</v>
      </c>
      <c r="N365" s="26" t="s">
        <v>2332</v>
      </c>
      <c r="O365" s="26">
        <v>374</v>
      </c>
    </row>
    <row r="366" spans="1:15" ht="14.25" customHeight="1" x14ac:dyDescent="0.2">
      <c r="A366" s="26" t="s">
        <v>295</v>
      </c>
      <c r="B366" s="26" t="s">
        <v>1132</v>
      </c>
      <c r="C366" s="26" t="s">
        <v>761</v>
      </c>
      <c r="D366" s="26" t="s">
        <v>426</v>
      </c>
      <c r="E366" s="27" t="s">
        <v>400</v>
      </c>
      <c r="F366" s="27" t="s">
        <v>400</v>
      </c>
      <c r="G366" s="26" t="s">
        <v>797</v>
      </c>
      <c r="H366" s="26" t="s">
        <v>105</v>
      </c>
      <c r="I366" s="26">
        <v>2007</v>
      </c>
      <c r="J366" s="26" t="s">
        <v>38</v>
      </c>
      <c r="K366" s="26" t="s">
        <v>1924</v>
      </c>
      <c r="L366" s="26" t="s">
        <v>63</v>
      </c>
      <c r="M366" s="26" t="s">
        <v>402</v>
      </c>
      <c r="N366" s="26" t="s">
        <v>2333</v>
      </c>
      <c r="O366" s="26">
        <v>375</v>
      </c>
    </row>
    <row r="367" spans="1:15" ht="14.25" customHeight="1" x14ac:dyDescent="0.2">
      <c r="A367" s="26" t="s">
        <v>1064</v>
      </c>
      <c r="B367" s="26" t="s">
        <v>544</v>
      </c>
      <c r="C367" s="26" t="s">
        <v>544</v>
      </c>
      <c r="D367" s="26" t="s">
        <v>52</v>
      </c>
      <c r="E367" s="27" t="s">
        <v>400</v>
      </c>
      <c r="F367" s="27" t="s">
        <v>1827</v>
      </c>
      <c r="G367" s="26" t="s">
        <v>800</v>
      </c>
      <c r="H367" s="26" t="s">
        <v>105</v>
      </c>
      <c r="I367" s="26">
        <v>2014</v>
      </c>
      <c r="J367" s="26" t="s">
        <v>436</v>
      </c>
      <c r="K367" s="26" t="s">
        <v>1859</v>
      </c>
      <c r="L367" s="26" t="s">
        <v>55</v>
      </c>
      <c r="M367" s="26" t="s">
        <v>40</v>
      </c>
      <c r="N367" s="26" t="s">
        <v>2334</v>
      </c>
      <c r="O367" s="26">
        <v>376</v>
      </c>
    </row>
    <row r="368" spans="1:15" ht="14.25" customHeight="1" x14ac:dyDescent="0.2">
      <c r="A368" s="26" t="s">
        <v>1677</v>
      </c>
      <c r="B368" s="26" t="s">
        <v>453</v>
      </c>
      <c r="C368" s="26" t="s">
        <v>454</v>
      </c>
      <c r="D368" s="26" t="s">
        <v>52</v>
      </c>
      <c r="E368" s="27">
        <v>16572</v>
      </c>
      <c r="F368" s="27" t="s">
        <v>1827</v>
      </c>
      <c r="G368" s="26" t="s">
        <v>802</v>
      </c>
      <c r="H368" s="26" t="s">
        <v>105</v>
      </c>
      <c r="I368" s="26">
        <v>2016</v>
      </c>
      <c r="J368" s="26" t="s">
        <v>455</v>
      </c>
      <c r="K368" s="26" t="s">
        <v>456</v>
      </c>
      <c r="L368" s="26" t="s">
        <v>18</v>
      </c>
      <c r="M368" s="26" t="s">
        <v>402</v>
      </c>
      <c r="N368" s="26" t="s">
        <v>2335</v>
      </c>
      <c r="O368" s="26">
        <v>377</v>
      </c>
    </row>
    <row r="369" spans="1:15" ht="14.25" customHeight="1" x14ac:dyDescent="0.2">
      <c r="A369" s="26" t="s">
        <v>550</v>
      </c>
      <c r="B369" s="26" t="s">
        <v>1132</v>
      </c>
      <c r="C369" s="26" t="s">
        <v>551</v>
      </c>
      <c r="D369" s="26" t="s">
        <v>52</v>
      </c>
      <c r="E369" s="27">
        <v>80000</v>
      </c>
      <c r="F369" s="27" t="s">
        <v>410</v>
      </c>
      <c r="G369" s="26" t="s">
        <v>803</v>
      </c>
      <c r="H369" s="26" t="s">
        <v>105</v>
      </c>
      <c r="I369" s="26">
        <v>2005</v>
      </c>
      <c r="J369" s="26" t="s">
        <v>17</v>
      </c>
      <c r="K369" s="26" t="s">
        <v>1925</v>
      </c>
      <c r="L369" s="26" t="s">
        <v>35</v>
      </c>
      <c r="M369" s="26" t="s">
        <v>482</v>
      </c>
      <c r="N369" s="26" t="s">
        <v>2336</v>
      </c>
      <c r="O369" s="26">
        <v>378</v>
      </c>
    </row>
    <row r="370" spans="1:15" ht="14.25" customHeight="1" x14ac:dyDescent="0.2">
      <c r="A370" s="26" t="s">
        <v>1678</v>
      </c>
      <c r="B370" s="26" t="s">
        <v>409</v>
      </c>
      <c r="C370" s="26" t="s">
        <v>409</v>
      </c>
      <c r="D370" s="26" t="s">
        <v>72</v>
      </c>
      <c r="E370" s="27" t="s">
        <v>799</v>
      </c>
      <c r="F370" s="27" t="s">
        <v>799</v>
      </c>
      <c r="G370" s="26" t="s">
        <v>833</v>
      </c>
      <c r="H370" s="26" t="s">
        <v>105</v>
      </c>
      <c r="I370" s="26">
        <v>2011</v>
      </c>
      <c r="J370" s="26" t="s">
        <v>26</v>
      </c>
      <c r="K370" s="26" t="s">
        <v>296</v>
      </c>
      <c r="L370" s="26" t="s">
        <v>35</v>
      </c>
      <c r="M370" s="26" t="s">
        <v>412</v>
      </c>
      <c r="N370" s="26" t="s">
        <v>2337</v>
      </c>
      <c r="O370" s="26">
        <v>379</v>
      </c>
    </row>
    <row r="371" spans="1:15" ht="14.25" customHeight="1" x14ac:dyDescent="0.2">
      <c r="A371" s="26" t="s">
        <v>72</v>
      </c>
      <c r="B371" s="26" t="s">
        <v>844</v>
      </c>
      <c r="C371" s="26" t="s">
        <v>844</v>
      </c>
      <c r="D371" s="26" t="s">
        <v>72</v>
      </c>
      <c r="E371" s="27" t="s">
        <v>799</v>
      </c>
      <c r="F371" s="27" t="s">
        <v>400</v>
      </c>
      <c r="G371" s="26" t="s">
        <v>881</v>
      </c>
      <c r="H371" s="26" t="s">
        <v>105</v>
      </c>
      <c r="I371" s="26">
        <v>2016</v>
      </c>
      <c r="J371" s="26" t="s">
        <v>436</v>
      </c>
      <c r="K371" s="26" t="s">
        <v>1126</v>
      </c>
      <c r="L371" s="26" t="s">
        <v>63</v>
      </c>
      <c r="M371" s="26" t="s">
        <v>412</v>
      </c>
      <c r="N371" s="26" t="s">
        <v>2175</v>
      </c>
      <c r="O371" s="26">
        <v>380</v>
      </c>
    </row>
    <row r="372" spans="1:15" ht="14.25" customHeight="1" x14ac:dyDescent="0.2">
      <c r="A372" s="26" t="s">
        <v>1679</v>
      </c>
      <c r="B372" s="26" t="s">
        <v>759</v>
      </c>
      <c r="C372" s="26" t="s">
        <v>759</v>
      </c>
      <c r="D372" s="26" t="s">
        <v>48</v>
      </c>
      <c r="E372" s="27">
        <v>8032100</v>
      </c>
      <c r="F372" s="27">
        <v>2801000</v>
      </c>
      <c r="G372" s="26" t="s">
        <v>378</v>
      </c>
      <c r="H372" s="26" t="s">
        <v>105</v>
      </c>
      <c r="I372" s="26">
        <v>2016</v>
      </c>
      <c r="J372" s="26" t="s">
        <v>17</v>
      </c>
      <c r="K372" s="26" t="s">
        <v>1926</v>
      </c>
      <c r="L372" s="26" t="s">
        <v>55</v>
      </c>
      <c r="M372" s="26" t="s">
        <v>40</v>
      </c>
      <c r="N372" s="26" t="s">
        <v>2338</v>
      </c>
      <c r="O372" s="26">
        <v>381</v>
      </c>
    </row>
    <row r="373" spans="1:15" ht="14.25" customHeight="1" x14ac:dyDescent="0.2">
      <c r="A373" s="26" t="s">
        <v>1680</v>
      </c>
      <c r="B373" s="26" t="s">
        <v>870</v>
      </c>
      <c r="C373" s="26" t="s">
        <v>470</v>
      </c>
      <c r="D373" s="26" t="s">
        <v>36</v>
      </c>
      <c r="E373" s="27" t="s">
        <v>400</v>
      </c>
      <c r="F373" s="27">
        <v>25000</v>
      </c>
      <c r="G373" s="26" t="s">
        <v>1328</v>
      </c>
      <c r="H373" s="26" t="s">
        <v>105</v>
      </c>
      <c r="I373" s="26">
        <v>2011</v>
      </c>
      <c r="J373" s="26" t="s">
        <v>17</v>
      </c>
      <c r="K373" s="26" t="s">
        <v>1833</v>
      </c>
      <c r="L373" s="26" t="s">
        <v>55</v>
      </c>
      <c r="M373" s="26" t="s">
        <v>415</v>
      </c>
      <c r="N373" s="26" t="s">
        <v>2339</v>
      </c>
      <c r="O373" s="26">
        <v>382</v>
      </c>
    </row>
    <row r="374" spans="1:15" ht="14.25" customHeight="1" x14ac:dyDescent="0.2">
      <c r="A374" s="26" t="s">
        <v>1412</v>
      </c>
      <c r="B374" s="26" t="s">
        <v>1413</v>
      </c>
      <c r="C374" s="26" t="s">
        <v>1413</v>
      </c>
      <c r="D374" s="26" t="s">
        <v>1384</v>
      </c>
      <c r="E374" s="27" t="s">
        <v>807</v>
      </c>
      <c r="F374" s="27" t="s">
        <v>400</v>
      </c>
      <c r="G374" s="26" t="s">
        <v>771</v>
      </c>
      <c r="H374" s="26" t="s">
        <v>1818</v>
      </c>
      <c r="I374" s="26" t="s">
        <v>400</v>
      </c>
      <c r="J374" s="26" t="s">
        <v>436</v>
      </c>
      <c r="K374" s="26" t="s">
        <v>1415</v>
      </c>
      <c r="L374" s="26" t="s">
        <v>41</v>
      </c>
      <c r="M374" s="26" t="s">
        <v>40</v>
      </c>
      <c r="N374" s="26" t="s">
        <v>2340</v>
      </c>
      <c r="O374" s="26">
        <v>383</v>
      </c>
    </row>
    <row r="375" spans="1:15" ht="14.25" customHeight="1" x14ac:dyDescent="0.2">
      <c r="A375" s="26" t="s">
        <v>33</v>
      </c>
      <c r="B375" s="26" t="s">
        <v>465</v>
      </c>
      <c r="C375" s="26" t="s">
        <v>465</v>
      </c>
      <c r="D375" s="26" t="s">
        <v>61</v>
      </c>
      <c r="E375" s="27" t="s">
        <v>400</v>
      </c>
      <c r="F375" s="27" t="s">
        <v>1827</v>
      </c>
      <c r="G375" s="26" t="s">
        <v>1563</v>
      </c>
      <c r="H375" s="26" t="s">
        <v>105</v>
      </c>
      <c r="I375" s="26">
        <v>2013</v>
      </c>
      <c r="J375" s="26" t="s">
        <v>17</v>
      </c>
      <c r="K375" s="26" t="s">
        <v>1833</v>
      </c>
      <c r="L375" s="26" t="s">
        <v>10</v>
      </c>
      <c r="M375" s="26" t="s">
        <v>412</v>
      </c>
      <c r="N375" s="26" t="s">
        <v>2027</v>
      </c>
      <c r="O375" s="26">
        <v>384</v>
      </c>
    </row>
    <row r="376" spans="1:15" ht="14.25" customHeight="1" x14ac:dyDescent="0.2">
      <c r="A376" s="26" t="s">
        <v>1681</v>
      </c>
      <c r="B376" s="26" t="s">
        <v>434</v>
      </c>
      <c r="C376" s="26" t="s">
        <v>433</v>
      </c>
      <c r="D376" s="26" t="s">
        <v>33</v>
      </c>
      <c r="E376" s="27" t="s">
        <v>799</v>
      </c>
      <c r="F376" s="27" t="s">
        <v>400</v>
      </c>
      <c r="G376" s="26" t="s">
        <v>1095</v>
      </c>
      <c r="H376" s="26" t="s">
        <v>105</v>
      </c>
      <c r="I376" s="26">
        <v>2018</v>
      </c>
      <c r="J376" s="26" t="s">
        <v>17</v>
      </c>
      <c r="K376" s="26" t="s">
        <v>1514</v>
      </c>
      <c r="L376" s="26" t="s">
        <v>41</v>
      </c>
      <c r="M376" s="26" t="s">
        <v>415</v>
      </c>
      <c r="N376" s="26" t="s">
        <v>2341</v>
      </c>
      <c r="O376" s="26">
        <v>385</v>
      </c>
    </row>
    <row r="377" spans="1:15" ht="14.25" customHeight="1" x14ac:dyDescent="0.2">
      <c r="A377" s="26" t="s">
        <v>297</v>
      </c>
      <c r="B377" s="26" t="s">
        <v>1132</v>
      </c>
      <c r="C377" s="26" t="s">
        <v>400</v>
      </c>
      <c r="D377" s="26" t="s">
        <v>64</v>
      </c>
      <c r="E377" s="27">
        <v>4656456</v>
      </c>
      <c r="F377" s="27">
        <v>509558</v>
      </c>
      <c r="G377" s="26" t="s">
        <v>1093</v>
      </c>
      <c r="H377" s="26" t="s">
        <v>105</v>
      </c>
      <c r="I377" s="26">
        <v>2008</v>
      </c>
      <c r="J377" s="26" t="s">
        <v>26</v>
      </c>
      <c r="K377" s="26" t="s">
        <v>1927</v>
      </c>
      <c r="L377" s="26" t="s">
        <v>18</v>
      </c>
      <c r="M377" s="26" t="s">
        <v>402</v>
      </c>
      <c r="N377" s="26" t="s">
        <v>2342</v>
      </c>
      <c r="O377" s="26">
        <v>386</v>
      </c>
    </row>
    <row r="378" spans="1:15" ht="14.25" customHeight="1" x14ac:dyDescent="0.2">
      <c r="A378" s="26" t="s">
        <v>1682</v>
      </c>
      <c r="B378" s="26" t="s">
        <v>608</v>
      </c>
      <c r="C378" s="26" t="s">
        <v>608</v>
      </c>
      <c r="D378" s="26" t="s">
        <v>16</v>
      </c>
      <c r="E378" s="27">
        <v>340000</v>
      </c>
      <c r="F378" s="27" t="s">
        <v>400</v>
      </c>
      <c r="G378" s="26" t="s">
        <v>820</v>
      </c>
      <c r="H378" s="26" t="s">
        <v>105</v>
      </c>
      <c r="I378" s="26">
        <v>2017</v>
      </c>
      <c r="J378" s="26" t="s">
        <v>12</v>
      </c>
      <c r="K378" s="26" t="s">
        <v>630</v>
      </c>
      <c r="L378" s="26" t="s">
        <v>7</v>
      </c>
      <c r="M378" s="26" t="s">
        <v>415</v>
      </c>
      <c r="N378" s="26" t="s">
        <v>2343</v>
      </c>
      <c r="O378" s="26">
        <v>387</v>
      </c>
    </row>
    <row r="379" spans="1:15" ht="14.25" customHeight="1" x14ac:dyDescent="0.2">
      <c r="A379" s="26" t="s">
        <v>801</v>
      </c>
      <c r="B379" s="26" t="s">
        <v>789</v>
      </c>
      <c r="C379" s="26" t="s">
        <v>789</v>
      </c>
      <c r="D379" s="26" t="s">
        <v>30</v>
      </c>
      <c r="E379" s="27" t="s">
        <v>799</v>
      </c>
      <c r="F379" s="27" t="s">
        <v>1827</v>
      </c>
      <c r="G379" s="26" t="s">
        <v>139</v>
      </c>
      <c r="H379" s="26" t="s">
        <v>105</v>
      </c>
      <c r="I379" s="26">
        <v>2014</v>
      </c>
      <c r="J379" s="26" t="s">
        <v>17</v>
      </c>
      <c r="K379" s="26" t="s">
        <v>1136</v>
      </c>
      <c r="L379" s="26" t="s">
        <v>7</v>
      </c>
      <c r="M379" s="26" t="s">
        <v>412</v>
      </c>
      <c r="N379" s="26" t="s">
        <v>2220</v>
      </c>
      <c r="O379" s="26">
        <v>388</v>
      </c>
    </row>
    <row r="380" spans="1:15" ht="14.25" customHeight="1" x14ac:dyDescent="0.2">
      <c r="A380" s="26" t="s">
        <v>1683</v>
      </c>
      <c r="B380" s="26" t="s">
        <v>1132</v>
      </c>
      <c r="C380" s="26" t="s">
        <v>1797</v>
      </c>
      <c r="D380" s="26" t="s">
        <v>1817</v>
      </c>
      <c r="E380" s="27">
        <v>18900000</v>
      </c>
      <c r="F380" s="27">
        <v>2100000</v>
      </c>
      <c r="G380" s="26" t="s">
        <v>622</v>
      </c>
      <c r="H380" s="26" t="s">
        <v>105</v>
      </c>
      <c r="I380" s="26">
        <v>2010</v>
      </c>
      <c r="J380" s="26" t="s">
        <v>145</v>
      </c>
      <c r="K380" s="26" t="s">
        <v>764</v>
      </c>
      <c r="L380" s="26" t="s">
        <v>10</v>
      </c>
      <c r="M380" s="26" t="s">
        <v>402</v>
      </c>
      <c r="N380" s="26" t="s">
        <v>2344</v>
      </c>
      <c r="O380" s="26">
        <v>389</v>
      </c>
    </row>
    <row r="381" spans="1:15" ht="14.25" customHeight="1" x14ac:dyDescent="0.2">
      <c r="A381" s="26" t="s">
        <v>1409</v>
      </c>
      <c r="B381" s="26" t="s">
        <v>413</v>
      </c>
      <c r="C381" s="26" t="s">
        <v>413</v>
      </c>
      <c r="D381" s="26" t="s">
        <v>1384</v>
      </c>
      <c r="E381" s="27" t="s">
        <v>807</v>
      </c>
      <c r="F381" s="27" t="s">
        <v>807</v>
      </c>
      <c r="G381" s="26" t="s">
        <v>1512</v>
      </c>
      <c r="H381" s="26" t="s">
        <v>105</v>
      </c>
      <c r="I381" s="26">
        <v>2017</v>
      </c>
      <c r="J381" s="26" t="s">
        <v>17</v>
      </c>
      <c r="K381" s="26" t="s">
        <v>1411</v>
      </c>
      <c r="L381" s="26" t="s">
        <v>35</v>
      </c>
      <c r="M381" s="26" t="s">
        <v>412</v>
      </c>
      <c r="N381" s="26" t="s">
        <v>2345</v>
      </c>
      <c r="O381" s="26">
        <v>390</v>
      </c>
    </row>
    <row r="382" spans="1:15" ht="14.25" customHeight="1" x14ac:dyDescent="0.2">
      <c r="A382" s="26" t="s">
        <v>1408</v>
      </c>
      <c r="B382" s="26" t="s">
        <v>741</v>
      </c>
      <c r="C382" s="26" t="s">
        <v>741</v>
      </c>
      <c r="D382" s="26" t="s">
        <v>1384</v>
      </c>
      <c r="E382" s="27" t="s">
        <v>807</v>
      </c>
      <c r="F382" s="27" t="s">
        <v>807</v>
      </c>
      <c r="G382" s="26" t="s">
        <v>1028</v>
      </c>
      <c r="H382" s="26" t="s">
        <v>86</v>
      </c>
      <c r="I382" s="26">
        <v>2015</v>
      </c>
      <c r="J382" s="26" t="s">
        <v>436</v>
      </c>
      <c r="K382" s="26" t="s">
        <v>1390</v>
      </c>
      <c r="L382" s="26" t="s">
        <v>582</v>
      </c>
      <c r="M382" s="26" t="s">
        <v>6</v>
      </c>
      <c r="N382" s="26" t="s">
        <v>2346</v>
      </c>
      <c r="O382" s="26">
        <v>391</v>
      </c>
    </row>
    <row r="383" spans="1:15" ht="14.25" customHeight="1" x14ac:dyDescent="0.2">
      <c r="A383" s="26" t="s">
        <v>1405</v>
      </c>
      <c r="B383" s="26" t="s">
        <v>608</v>
      </c>
      <c r="C383" s="26" t="s">
        <v>608</v>
      </c>
      <c r="D383" s="26" t="s">
        <v>1384</v>
      </c>
      <c r="E383" s="27" t="s">
        <v>807</v>
      </c>
      <c r="F383" s="27" t="s">
        <v>400</v>
      </c>
      <c r="G383" s="26" t="s">
        <v>1435</v>
      </c>
      <c r="H383" s="26" t="s">
        <v>5</v>
      </c>
      <c r="I383" s="26" t="s">
        <v>400</v>
      </c>
      <c r="J383" s="26" t="s">
        <v>436</v>
      </c>
      <c r="K383" s="26" t="s">
        <v>1407</v>
      </c>
      <c r="L383" s="26" t="s">
        <v>7</v>
      </c>
      <c r="M383" s="26" t="s">
        <v>415</v>
      </c>
      <c r="N383" s="26" t="s">
        <v>2347</v>
      </c>
      <c r="O383" s="26">
        <v>392</v>
      </c>
    </row>
    <row r="384" spans="1:15" ht="14.25" customHeight="1" x14ac:dyDescent="0.2">
      <c r="A384" s="26" t="s">
        <v>1684</v>
      </c>
      <c r="B384" s="26" t="s">
        <v>465</v>
      </c>
      <c r="C384" s="26" t="s">
        <v>465</v>
      </c>
      <c r="D384" s="26" t="s">
        <v>112</v>
      </c>
      <c r="E384" s="27" t="s">
        <v>400</v>
      </c>
      <c r="F384" s="27" t="s">
        <v>1827</v>
      </c>
      <c r="G384" s="26" t="s">
        <v>1389</v>
      </c>
      <c r="H384" s="26" t="s">
        <v>105</v>
      </c>
      <c r="I384" s="26">
        <v>1997</v>
      </c>
      <c r="J384" s="26" t="s">
        <v>17</v>
      </c>
      <c r="K384" s="26" t="s">
        <v>1833</v>
      </c>
      <c r="L384" s="26" t="s">
        <v>10</v>
      </c>
      <c r="M384" s="26" t="s">
        <v>412</v>
      </c>
      <c r="N384" s="26" t="s">
        <v>2348</v>
      </c>
      <c r="O384" s="26">
        <v>393</v>
      </c>
    </row>
    <row r="385" spans="1:15" ht="14.25" customHeight="1" x14ac:dyDescent="0.2">
      <c r="A385" s="26" t="s">
        <v>997</v>
      </c>
      <c r="B385" s="26" t="s">
        <v>998</v>
      </c>
      <c r="C385" s="26" t="s">
        <v>895</v>
      </c>
      <c r="D385" s="26" t="s">
        <v>33</v>
      </c>
      <c r="E385" s="27" t="s">
        <v>799</v>
      </c>
      <c r="F385" s="27" t="s">
        <v>799</v>
      </c>
      <c r="G385" s="26" t="s">
        <v>1017</v>
      </c>
      <c r="H385" s="26" t="s">
        <v>105</v>
      </c>
      <c r="I385" s="26">
        <v>2013</v>
      </c>
      <c r="J385" s="26" t="s">
        <v>12</v>
      </c>
      <c r="K385" s="26" t="s">
        <v>1928</v>
      </c>
      <c r="L385" s="26" t="s">
        <v>582</v>
      </c>
      <c r="M385" s="26" t="s">
        <v>6</v>
      </c>
      <c r="N385" s="26" t="s">
        <v>2349</v>
      </c>
      <c r="O385" s="26">
        <v>394</v>
      </c>
    </row>
    <row r="386" spans="1:15" ht="14.25" customHeight="1" x14ac:dyDescent="0.2">
      <c r="A386" s="26" t="s">
        <v>298</v>
      </c>
      <c r="B386" s="26" t="s">
        <v>871</v>
      </c>
      <c r="C386" s="26" t="s">
        <v>423</v>
      </c>
      <c r="D386" s="26" t="s">
        <v>9</v>
      </c>
      <c r="E386" s="27" t="s">
        <v>1820</v>
      </c>
      <c r="F386" s="27" t="s">
        <v>799</v>
      </c>
      <c r="G386" s="26" t="s">
        <v>1025</v>
      </c>
      <c r="H386" s="26" t="s">
        <v>105</v>
      </c>
      <c r="I386" s="26">
        <v>2013</v>
      </c>
      <c r="J386" s="26" t="s">
        <v>17</v>
      </c>
      <c r="K386" s="26" t="s">
        <v>1929</v>
      </c>
      <c r="L386" s="26" t="s">
        <v>41</v>
      </c>
      <c r="M386" s="26" t="s">
        <v>40</v>
      </c>
      <c r="N386" s="26" t="s">
        <v>2350</v>
      </c>
      <c r="O386" s="26">
        <v>395</v>
      </c>
    </row>
    <row r="387" spans="1:15" ht="14.25" customHeight="1" x14ac:dyDescent="0.2">
      <c r="A387" s="26" t="s">
        <v>1330</v>
      </c>
      <c r="B387" s="26" t="s">
        <v>708</v>
      </c>
      <c r="C387" s="26" t="s">
        <v>708</v>
      </c>
      <c r="D387" s="26" t="s">
        <v>426</v>
      </c>
      <c r="E387" s="27" t="s">
        <v>410</v>
      </c>
      <c r="F387" s="27" t="s">
        <v>410</v>
      </c>
      <c r="G387" s="26" t="s">
        <v>1020</v>
      </c>
      <c r="H387" s="26" t="s">
        <v>105</v>
      </c>
      <c r="I387" s="26">
        <v>2010</v>
      </c>
      <c r="J387" s="26" t="s">
        <v>17</v>
      </c>
      <c r="K387" s="26" t="s">
        <v>1930</v>
      </c>
      <c r="L387" s="26" t="s">
        <v>35</v>
      </c>
      <c r="M387" s="26" t="s">
        <v>402</v>
      </c>
      <c r="N387" s="26" t="s">
        <v>2351</v>
      </c>
      <c r="O387" s="26">
        <v>396</v>
      </c>
    </row>
    <row r="388" spans="1:15" ht="14.25" customHeight="1" x14ac:dyDescent="0.2">
      <c r="A388" s="26" t="s">
        <v>1685</v>
      </c>
      <c r="B388" s="26" t="s">
        <v>1132</v>
      </c>
      <c r="C388" s="26" t="s">
        <v>873</v>
      </c>
      <c r="D388" s="26" t="s">
        <v>426</v>
      </c>
      <c r="E388" s="27" t="s">
        <v>799</v>
      </c>
      <c r="F388" s="27" t="s">
        <v>799</v>
      </c>
      <c r="G388" s="26" t="s">
        <v>1031</v>
      </c>
      <c r="H388" s="26" t="s">
        <v>105</v>
      </c>
      <c r="I388" s="26">
        <v>2015</v>
      </c>
      <c r="J388" s="26" t="s">
        <v>1329</v>
      </c>
      <c r="K388" s="26" t="s">
        <v>299</v>
      </c>
      <c r="L388" s="26" t="s">
        <v>7</v>
      </c>
      <c r="M388" s="26" t="s">
        <v>402</v>
      </c>
      <c r="N388" s="26" t="s">
        <v>2352</v>
      </c>
      <c r="O388" s="26">
        <v>397</v>
      </c>
    </row>
    <row r="389" spans="1:15" ht="14.25" customHeight="1" x14ac:dyDescent="0.2">
      <c r="A389" s="26" t="s">
        <v>300</v>
      </c>
      <c r="B389" s="26" t="s">
        <v>738</v>
      </c>
      <c r="C389" s="26" t="s">
        <v>738</v>
      </c>
      <c r="D389" s="26" t="s">
        <v>426</v>
      </c>
      <c r="E389" s="27">
        <v>4900000</v>
      </c>
      <c r="F389" s="27">
        <v>90000</v>
      </c>
      <c r="G389" s="26" t="s">
        <v>1523</v>
      </c>
      <c r="H389" s="26" t="s">
        <v>105</v>
      </c>
      <c r="I389" s="26">
        <v>2011</v>
      </c>
      <c r="J389" s="26" t="s">
        <v>12</v>
      </c>
      <c r="K389" s="26" t="s">
        <v>1931</v>
      </c>
      <c r="L389" s="26" t="s">
        <v>35</v>
      </c>
      <c r="M389" s="26" t="s">
        <v>402</v>
      </c>
      <c r="N389" s="26" t="s">
        <v>2353</v>
      </c>
      <c r="O389" s="26">
        <v>398</v>
      </c>
    </row>
    <row r="390" spans="1:15" ht="14.25" customHeight="1" x14ac:dyDescent="0.2">
      <c r="A390" s="26" t="s">
        <v>301</v>
      </c>
      <c r="B390" s="26" t="s">
        <v>1132</v>
      </c>
      <c r="C390" s="26" t="s">
        <v>469</v>
      </c>
      <c r="D390" s="26" t="s">
        <v>426</v>
      </c>
      <c r="E390" s="27">
        <v>100000</v>
      </c>
      <c r="F390" s="27" t="s">
        <v>5</v>
      </c>
      <c r="G390" s="26" t="s">
        <v>1314</v>
      </c>
      <c r="H390" s="26" t="s">
        <v>5</v>
      </c>
      <c r="I390" s="26">
        <v>2018</v>
      </c>
      <c r="J390" s="26" t="s">
        <v>17</v>
      </c>
      <c r="L390" s="26" t="s">
        <v>63</v>
      </c>
      <c r="M390" s="26" t="s">
        <v>402</v>
      </c>
      <c r="N390" s="26" t="s">
        <v>2354</v>
      </c>
      <c r="O390" s="26">
        <v>399</v>
      </c>
    </row>
    <row r="391" spans="1:15" ht="14.25" customHeight="1" x14ac:dyDescent="0.2">
      <c r="A391" s="26" t="s">
        <v>1019</v>
      </c>
      <c r="B391" s="26" t="s">
        <v>1132</v>
      </c>
      <c r="C391" s="26" t="s">
        <v>1026</v>
      </c>
      <c r="D391" s="26" t="s">
        <v>30</v>
      </c>
      <c r="E391" s="27" t="s">
        <v>799</v>
      </c>
      <c r="F391" s="27" t="s">
        <v>799</v>
      </c>
      <c r="G391" s="26" t="s">
        <v>1312</v>
      </c>
      <c r="H391" s="26" t="s">
        <v>105</v>
      </c>
      <c r="I391" s="26">
        <v>2008</v>
      </c>
      <c r="J391" s="26" t="s">
        <v>1894</v>
      </c>
      <c r="K391" s="26" t="s">
        <v>1021</v>
      </c>
      <c r="L391" s="26" t="s">
        <v>63</v>
      </c>
      <c r="M391" s="26" t="s">
        <v>482</v>
      </c>
      <c r="N391" s="26" t="s">
        <v>2355</v>
      </c>
      <c r="O391" s="26">
        <v>400</v>
      </c>
    </row>
    <row r="392" spans="1:15" ht="14.25" customHeight="1" x14ac:dyDescent="0.2">
      <c r="A392" s="26" t="s">
        <v>302</v>
      </c>
      <c r="B392" s="26" t="s">
        <v>1132</v>
      </c>
      <c r="C392" s="26" t="s">
        <v>694</v>
      </c>
      <c r="D392" s="26" t="s">
        <v>16</v>
      </c>
      <c r="E392" s="27">
        <v>2200000</v>
      </c>
      <c r="F392" s="27">
        <v>421000</v>
      </c>
      <c r="G392" s="26" t="s">
        <v>1253</v>
      </c>
      <c r="H392" s="26" t="s">
        <v>105</v>
      </c>
      <c r="I392" s="26">
        <v>2012</v>
      </c>
      <c r="J392" s="26" t="s">
        <v>17</v>
      </c>
      <c r="K392" s="26" t="s">
        <v>1871</v>
      </c>
      <c r="L392" s="26" t="s">
        <v>7</v>
      </c>
      <c r="M392" s="26" t="s">
        <v>402</v>
      </c>
      <c r="N392" s="26" t="s">
        <v>2356</v>
      </c>
      <c r="O392" s="26">
        <v>401</v>
      </c>
    </row>
    <row r="393" spans="1:15" ht="14.25" customHeight="1" x14ac:dyDescent="0.2">
      <c r="A393" s="26" t="s">
        <v>303</v>
      </c>
      <c r="B393" s="26" t="s">
        <v>692</v>
      </c>
      <c r="C393" s="26" t="s">
        <v>694</v>
      </c>
      <c r="D393" s="26" t="s">
        <v>79</v>
      </c>
      <c r="E393" s="27" t="s">
        <v>410</v>
      </c>
      <c r="F393" s="27" t="s">
        <v>410</v>
      </c>
      <c r="G393" s="26" t="s">
        <v>864</v>
      </c>
      <c r="H393" s="26" t="s">
        <v>105</v>
      </c>
      <c r="I393" s="26">
        <v>2007</v>
      </c>
      <c r="J393" s="26" t="s">
        <v>17</v>
      </c>
      <c r="K393" s="26" t="s">
        <v>1871</v>
      </c>
      <c r="L393" s="26" t="s">
        <v>7</v>
      </c>
      <c r="M393" s="26" t="s">
        <v>402</v>
      </c>
      <c r="N393" s="26" t="s">
        <v>2357</v>
      </c>
      <c r="O393" s="26">
        <v>402</v>
      </c>
    </row>
    <row r="394" spans="1:15" ht="14.25" customHeight="1" x14ac:dyDescent="0.2">
      <c r="A394" s="26" t="s">
        <v>305</v>
      </c>
      <c r="B394" s="26" t="s">
        <v>694</v>
      </c>
      <c r="C394" s="26" t="s">
        <v>694</v>
      </c>
      <c r="D394" s="26" t="s">
        <v>64</v>
      </c>
      <c r="E394" s="27" t="s">
        <v>410</v>
      </c>
      <c r="F394" s="27" t="s">
        <v>410</v>
      </c>
      <c r="G394" s="26" t="s">
        <v>965</v>
      </c>
      <c r="H394" s="26" t="s">
        <v>105</v>
      </c>
      <c r="I394" s="26">
        <v>2012</v>
      </c>
      <c r="J394" s="26" t="s">
        <v>120</v>
      </c>
      <c r="K394" s="26" t="s">
        <v>1871</v>
      </c>
      <c r="L394" s="26" t="s">
        <v>7</v>
      </c>
      <c r="M394" s="26" t="s">
        <v>402</v>
      </c>
      <c r="N394" s="26" t="s">
        <v>2358</v>
      </c>
      <c r="O394" s="26">
        <v>403</v>
      </c>
    </row>
    <row r="395" spans="1:15" ht="14.25" customHeight="1" x14ac:dyDescent="0.2">
      <c r="A395" s="26" t="s">
        <v>1009</v>
      </c>
      <c r="B395" s="26" t="s">
        <v>751</v>
      </c>
      <c r="C395" s="26" t="s">
        <v>751</v>
      </c>
      <c r="D395" s="26" t="s">
        <v>30</v>
      </c>
      <c r="E395" s="27" t="s">
        <v>799</v>
      </c>
      <c r="F395" s="27" t="s">
        <v>1827</v>
      </c>
      <c r="G395" s="26" t="s">
        <v>1380</v>
      </c>
      <c r="H395" s="26" t="s">
        <v>105</v>
      </c>
      <c r="I395" s="26">
        <v>2014</v>
      </c>
      <c r="J395" s="26" t="s">
        <v>17</v>
      </c>
      <c r="K395" s="26" t="s">
        <v>1932</v>
      </c>
      <c r="L395" s="26" t="s">
        <v>35</v>
      </c>
      <c r="M395" s="26" t="s">
        <v>482</v>
      </c>
      <c r="N395" s="26" t="s">
        <v>2359</v>
      </c>
      <c r="O395" s="26">
        <v>404</v>
      </c>
    </row>
    <row r="396" spans="1:15" ht="14.25" customHeight="1" x14ac:dyDescent="0.2">
      <c r="A396" s="26" t="s">
        <v>1686</v>
      </c>
      <c r="B396" s="26" t="s">
        <v>439</v>
      </c>
      <c r="C396" s="26" t="s">
        <v>439</v>
      </c>
      <c r="D396" s="26" t="s">
        <v>30</v>
      </c>
      <c r="E396" s="27" t="s">
        <v>400</v>
      </c>
      <c r="F396" s="27" t="s">
        <v>1827</v>
      </c>
      <c r="G396" s="26" t="s">
        <v>605</v>
      </c>
      <c r="H396" s="26" t="s">
        <v>105</v>
      </c>
      <c r="I396" s="26">
        <v>2013</v>
      </c>
      <c r="J396" s="26" t="s">
        <v>17</v>
      </c>
      <c r="K396" s="26" t="s">
        <v>1833</v>
      </c>
      <c r="L396" s="26" t="s">
        <v>10</v>
      </c>
      <c r="M396" s="26" t="s">
        <v>415</v>
      </c>
      <c r="N396" s="26" t="s">
        <v>2360</v>
      </c>
      <c r="O396" s="26">
        <v>405</v>
      </c>
    </row>
    <row r="397" spans="1:15" ht="14.25" customHeight="1" x14ac:dyDescent="0.2">
      <c r="A397" s="26" t="s">
        <v>1687</v>
      </c>
      <c r="B397" s="26" t="s">
        <v>500</v>
      </c>
      <c r="C397" s="26" t="s">
        <v>500</v>
      </c>
      <c r="D397" s="26" t="s">
        <v>29</v>
      </c>
      <c r="E397" s="27" t="s">
        <v>400</v>
      </c>
      <c r="F397" s="27" t="s">
        <v>1827</v>
      </c>
      <c r="G397" s="26" t="s">
        <v>563</v>
      </c>
      <c r="H397" s="26" t="s">
        <v>105</v>
      </c>
      <c r="I397" s="26">
        <v>2012</v>
      </c>
      <c r="J397" s="26" t="s">
        <v>17</v>
      </c>
      <c r="K397" s="26" t="s">
        <v>1833</v>
      </c>
      <c r="L397" s="26" t="s">
        <v>10</v>
      </c>
      <c r="M397" s="26" t="s">
        <v>412</v>
      </c>
      <c r="N397" s="26" t="s">
        <v>2028</v>
      </c>
      <c r="O397" s="26">
        <v>406</v>
      </c>
    </row>
    <row r="398" spans="1:15" ht="14.25" customHeight="1" x14ac:dyDescent="0.2">
      <c r="A398" s="26" t="s">
        <v>1178</v>
      </c>
      <c r="B398" s="26" t="s">
        <v>1150</v>
      </c>
      <c r="C398" s="26" t="s">
        <v>1150</v>
      </c>
      <c r="D398" s="26" t="s">
        <v>30</v>
      </c>
      <c r="E398" s="27" t="s">
        <v>799</v>
      </c>
      <c r="F398" s="27" t="s">
        <v>799</v>
      </c>
      <c r="G398" s="26" t="s">
        <v>205</v>
      </c>
      <c r="H398" s="26" t="s">
        <v>105</v>
      </c>
      <c r="I398" s="26">
        <v>2018</v>
      </c>
      <c r="J398" s="26" t="s">
        <v>1172</v>
      </c>
      <c r="K398" s="26" t="s">
        <v>1933</v>
      </c>
      <c r="L398" s="26" t="s">
        <v>10</v>
      </c>
      <c r="M398" s="26" t="s">
        <v>482</v>
      </c>
      <c r="N398" s="26" t="s">
        <v>2269</v>
      </c>
      <c r="O398" s="26">
        <v>407</v>
      </c>
    </row>
    <row r="399" spans="1:15" ht="14.25" customHeight="1" x14ac:dyDescent="0.2">
      <c r="A399" s="26" t="s">
        <v>1011</v>
      </c>
      <c r="B399" s="26" t="s">
        <v>751</v>
      </c>
      <c r="C399" s="26" t="s">
        <v>751</v>
      </c>
      <c r="D399" s="26" t="s">
        <v>30</v>
      </c>
      <c r="E399" s="27" t="s">
        <v>799</v>
      </c>
      <c r="F399" s="27" t="s">
        <v>1827</v>
      </c>
      <c r="G399" s="26" t="s">
        <v>556</v>
      </c>
      <c r="H399" s="26" t="s">
        <v>105</v>
      </c>
      <c r="I399" s="26">
        <v>2017</v>
      </c>
      <c r="J399" s="26" t="s">
        <v>17</v>
      </c>
      <c r="K399" s="26" t="s">
        <v>1934</v>
      </c>
      <c r="L399" s="26" t="s">
        <v>35</v>
      </c>
      <c r="M399" s="26" t="s">
        <v>482</v>
      </c>
      <c r="N399" s="26" t="s">
        <v>2361</v>
      </c>
      <c r="O399" s="26">
        <v>408</v>
      </c>
    </row>
    <row r="400" spans="1:15" ht="14.25" customHeight="1" x14ac:dyDescent="0.2">
      <c r="A400" s="26" t="s">
        <v>1046</v>
      </c>
      <c r="B400" s="26" t="s">
        <v>1047</v>
      </c>
      <c r="C400" s="26" t="s">
        <v>1798</v>
      </c>
      <c r="D400" s="26" t="s">
        <v>30</v>
      </c>
      <c r="E400" s="27" t="s">
        <v>799</v>
      </c>
      <c r="F400" s="27" t="s">
        <v>400</v>
      </c>
      <c r="G400" s="26" t="s">
        <v>1458</v>
      </c>
      <c r="H400" s="26" t="s">
        <v>105</v>
      </c>
      <c r="I400" s="26">
        <v>2004</v>
      </c>
      <c r="J400" s="26" t="s">
        <v>17</v>
      </c>
      <c r="K400" s="26" t="s">
        <v>1049</v>
      </c>
      <c r="L400" s="26" t="s">
        <v>35</v>
      </c>
      <c r="M400" s="26" t="s">
        <v>668</v>
      </c>
      <c r="N400" s="26" t="s">
        <v>2362</v>
      </c>
      <c r="O400" s="26">
        <v>409</v>
      </c>
    </row>
    <row r="401" spans="1:15" ht="14.25" customHeight="1" x14ac:dyDescent="0.2">
      <c r="A401" s="26" t="s">
        <v>307</v>
      </c>
      <c r="B401" s="26" t="s">
        <v>442</v>
      </c>
      <c r="C401" s="26" t="s">
        <v>442</v>
      </c>
      <c r="D401" s="26" t="s">
        <v>30</v>
      </c>
      <c r="E401" s="27">
        <v>333000</v>
      </c>
      <c r="F401" s="27" t="s">
        <v>1827</v>
      </c>
      <c r="G401" s="26" t="s">
        <v>1502</v>
      </c>
      <c r="H401" s="26" t="s">
        <v>105</v>
      </c>
      <c r="I401" s="26">
        <v>2007</v>
      </c>
      <c r="J401" s="26" t="s">
        <v>120</v>
      </c>
      <c r="K401" s="26" t="s">
        <v>133</v>
      </c>
      <c r="L401" s="26" t="s">
        <v>444</v>
      </c>
      <c r="M401" s="26" t="s">
        <v>415</v>
      </c>
      <c r="N401" s="26" t="s">
        <v>2363</v>
      </c>
      <c r="O401" s="26">
        <v>411</v>
      </c>
    </row>
    <row r="402" spans="1:15" ht="14.25" customHeight="1" x14ac:dyDescent="0.2">
      <c r="A402" s="26" t="s">
        <v>308</v>
      </c>
      <c r="B402" s="26" t="s">
        <v>584</v>
      </c>
      <c r="C402" s="26" t="s">
        <v>584</v>
      </c>
      <c r="D402" s="26" t="s">
        <v>30</v>
      </c>
      <c r="E402" s="27">
        <v>1441000</v>
      </c>
      <c r="F402" s="27" t="s">
        <v>1827</v>
      </c>
      <c r="G402" s="26" t="s">
        <v>1350</v>
      </c>
      <c r="H402" s="26" t="s">
        <v>105</v>
      </c>
      <c r="I402" s="26">
        <v>2005</v>
      </c>
      <c r="J402" s="26" t="s">
        <v>17</v>
      </c>
      <c r="K402" s="26" t="s">
        <v>309</v>
      </c>
      <c r="L402" s="26" t="s">
        <v>582</v>
      </c>
      <c r="M402" s="26" t="s">
        <v>6</v>
      </c>
      <c r="N402" s="26" t="s">
        <v>2364</v>
      </c>
      <c r="O402" s="26">
        <v>412</v>
      </c>
    </row>
    <row r="403" spans="1:15" ht="14.25" customHeight="1" x14ac:dyDescent="0.2">
      <c r="A403" s="26" t="s">
        <v>967</v>
      </c>
      <c r="B403" s="26" t="s">
        <v>968</v>
      </c>
      <c r="C403" s="26" t="s">
        <v>968</v>
      </c>
      <c r="D403" s="26" t="s">
        <v>33</v>
      </c>
      <c r="E403" s="27">
        <v>504746</v>
      </c>
      <c r="F403" s="27" t="s">
        <v>400</v>
      </c>
      <c r="G403" s="26" t="s">
        <v>1122</v>
      </c>
      <c r="H403" s="26" t="s">
        <v>105</v>
      </c>
      <c r="I403" s="26">
        <v>2015</v>
      </c>
      <c r="J403" s="26" t="s">
        <v>436</v>
      </c>
      <c r="K403" s="26" t="s">
        <v>970</v>
      </c>
      <c r="L403" s="26" t="s">
        <v>55</v>
      </c>
      <c r="M403" s="26" t="s">
        <v>40</v>
      </c>
      <c r="N403" s="26" t="s">
        <v>2365</v>
      </c>
      <c r="O403" s="26">
        <v>413</v>
      </c>
    </row>
    <row r="404" spans="1:15" ht="14.25" customHeight="1" x14ac:dyDescent="0.2">
      <c r="A404" s="26" t="s">
        <v>1484</v>
      </c>
      <c r="B404" s="26" t="s">
        <v>586</v>
      </c>
      <c r="C404" s="26" t="s">
        <v>586</v>
      </c>
      <c r="D404" s="26" t="s">
        <v>52</v>
      </c>
      <c r="E404" s="27">
        <v>122000000</v>
      </c>
      <c r="F404" s="27">
        <v>62000000</v>
      </c>
      <c r="G404" s="26" t="s">
        <v>845</v>
      </c>
      <c r="H404" s="26" t="s">
        <v>105</v>
      </c>
      <c r="I404" s="26">
        <v>2015</v>
      </c>
      <c r="J404" s="26" t="s">
        <v>1129</v>
      </c>
      <c r="K404" s="26" t="s">
        <v>1127</v>
      </c>
      <c r="L404" s="26" t="s">
        <v>7</v>
      </c>
      <c r="M404" s="26" t="s">
        <v>412</v>
      </c>
      <c r="N404" s="26" t="s">
        <v>2366</v>
      </c>
      <c r="O404" s="26">
        <v>414</v>
      </c>
    </row>
    <row r="405" spans="1:15" ht="14.25" customHeight="1" x14ac:dyDescent="0.2">
      <c r="A405" s="26" t="s">
        <v>1050</v>
      </c>
      <c r="B405" s="26" t="s">
        <v>988</v>
      </c>
      <c r="C405" s="26" t="s">
        <v>988</v>
      </c>
      <c r="D405" s="26" t="s">
        <v>14</v>
      </c>
      <c r="E405" s="27" t="s">
        <v>799</v>
      </c>
      <c r="F405" s="27" t="s">
        <v>799</v>
      </c>
      <c r="G405" s="26" t="s">
        <v>1564</v>
      </c>
      <c r="H405" s="26" t="s">
        <v>105</v>
      </c>
      <c r="I405" s="26">
        <v>2016</v>
      </c>
      <c r="J405" s="26" t="s">
        <v>17</v>
      </c>
      <c r="K405" s="26" t="s">
        <v>1052</v>
      </c>
      <c r="L405" s="26" t="s">
        <v>18</v>
      </c>
      <c r="M405" s="26" t="s">
        <v>412</v>
      </c>
      <c r="N405" s="26" t="s">
        <v>2367</v>
      </c>
      <c r="O405" s="26">
        <v>415</v>
      </c>
    </row>
    <row r="406" spans="1:15" ht="14.25" customHeight="1" x14ac:dyDescent="0.2">
      <c r="A406" s="26" t="s">
        <v>32</v>
      </c>
      <c r="B406" s="26" t="s">
        <v>409</v>
      </c>
      <c r="C406" s="26" t="s">
        <v>409</v>
      </c>
      <c r="D406" s="26" t="s">
        <v>33</v>
      </c>
      <c r="E406" s="27" t="s">
        <v>400</v>
      </c>
      <c r="F406" s="27" t="s">
        <v>400</v>
      </c>
      <c r="G406" s="26" t="s">
        <v>1124</v>
      </c>
      <c r="H406" s="26" t="s">
        <v>105</v>
      </c>
      <c r="I406" s="26">
        <v>2016</v>
      </c>
      <c r="J406" s="26" t="s">
        <v>26</v>
      </c>
      <c r="K406" s="26" t="s">
        <v>34</v>
      </c>
      <c r="L406" s="26" t="s">
        <v>35</v>
      </c>
      <c r="M406" s="26" t="s">
        <v>412</v>
      </c>
      <c r="N406" s="26" t="s">
        <v>2368</v>
      </c>
      <c r="O406" s="26">
        <v>416</v>
      </c>
    </row>
    <row r="407" spans="1:15" ht="14.25" customHeight="1" x14ac:dyDescent="0.2">
      <c r="A407" s="26" t="s">
        <v>1688</v>
      </c>
      <c r="B407" s="26" t="s">
        <v>1132</v>
      </c>
      <c r="C407" s="26" t="s">
        <v>761</v>
      </c>
      <c r="D407" s="26" t="s">
        <v>64</v>
      </c>
      <c r="E407" s="27" t="s">
        <v>400</v>
      </c>
      <c r="F407" s="27" t="s">
        <v>400</v>
      </c>
      <c r="G407" s="26" t="s">
        <v>1565</v>
      </c>
      <c r="H407" s="26" t="s">
        <v>105</v>
      </c>
      <c r="I407" s="26">
        <v>2015</v>
      </c>
      <c r="J407" s="26" t="s">
        <v>26</v>
      </c>
      <c r="K407" s="26" t="s">
        <v>1924</v>
      </c>
      <c r="L407" s="26" t="s">
        <v>63</v>
      </c>
      <c r="M407" s="26" t="s">
        <v>402</v>
      </c>
      <c r="N407" s="26" t="s">
        <v>2369</v>
      </c>
      <c r="O407" s="26">
        <v>417</v>
      </c>
    </row>
    <row r="408" spans="1:15" ht="14.25" customHeight="1" x14ac:dyDescent="0.2">
      <c r="A408" s="26" t="s">
        <v>1298</v>
      </c>
      <c r="B408" s="26" t="s">
        <v>878</v>
      </c>
      <c r="C408" s="26" t="s">
        <v>878</v>
      </c>
      <c r="D408" s="26" t="s">
        <v>67</v>
      </c>
      <c r="E408" s="27">
        <v>16600000</v>
      </c>
      <c r="F408" s="27">
        <v>6800000</v>
      </c>
      <c r="G408" s="26" t="s">
        <v>1463</v>
      </c>
      <c r="H408" s="26" t="s">
        <v>105</v>
      </c>
      <c r="I408" s="26">
        <v>2015</v>
      </c>
      <c r="J408" s="26" t="s">
        <v>17</v>
      </c>
      <c r="K408" s="26" t="s">
        <v>1935</v>
      </c>
      <c r="L408" s="26" t="s">
        <v>18</v>
      </c>
      <c r="M408" s="26" t="s">
        <v>412</v>
      </c>
      <c r="N408" s="26" t="s">
        <v>2370</v>
      </c>
      <c r="O408" s="26">
        <v>418</v>
      </c>
    </row>
    <row r="409" spans="1:15" ht="14.25" customHeight="1" x14ac:dyDescent="0.2">
      <c r="A409" s="26" t="s">
        <v>993</v>
      </c>
      <c r="B409" s="26" t="s">
        <v>988</v>
      </c>
      <c r="C409" s="26" t="s">
        <v>988</v>
      </c>
      <c r="D409" s="26" t="s">
        <v>19</v>
      </c>
      <c r="E409" s="27" t="s">
        <v>410</v>
      </c>
      <c r="F409" s="27" t="s">
        <v>410</v>
      </c>
      <c r="G409" s="26" t="s">
        <v>1326</v>
      </c>
      <c r="H409" s="26" t="s">
        <v>105</v>
      </c>
      <c r="I409" s="26">
        <v>2005</v>
      </c>
      <c r="J409" s="26" t="s">
        <v>17</v>
      </c>
      <c r="K409" s="26" t="s">
        <v>725</v>
      </c>
      <c r="L409" s="26" t="s">
        <v>18</v>
      </c>
      <c r="M409" s="26" t="s">
        <v>412</v>
      </c>
      <c r="N409" s="26" t="s">
        <v>2371</v>
      </c>
      <c r="O409" s="26">
        <v>419</v>
      </c>
    </row>
    <row r="410" spans="1:15" ht="14.25" customHeight="1" x14ac:dyDescent="0.2">
      <c r="A410" s="26" t="s">
        <v>1174</v>
      </c>
      <c r="B410" s="26" t="s">
        <v>1150</v>
      </c>
      <c r="C410" s="26" t="s">
        <v>1150</v>
      </c>
      <c r="D410" s="26" t="s">
        <v>30</v>
      </c>
      <c r="E410" s="27" t="s">
        <v>799</v>
      </c>
      <c r="F410" s="27" t="s">
        <v>799</v>
      </c>
      <c r="G410" s="26" t="s">
        <v>676</v>
      </c>
      <c r="H410" s="26" t="s">
        <v>105</v>
      </c>
      <c r="I410" s="26" t="s">
        <v>400</v>
      </c>
      <c r="J410" s="26" t="s">
        <v>1176</v>
      </c>
      <c r="K410" s="26" t="s">
        <v>1177</v>
      </c>
      <c r="L410" s="26" t="s">
        <v>10</v>
      </c>
      <c r="M410" s="26" t="s">
        <v>482</v>
      </c>
      <c r="N410" s="26" t="s">
        <v>2372</v>
      </c>
      <c r="O410" s="26">
        <v>420</v>
      </c>
    </row>
    <row r="411" spans="1:15" ht="14.25" customHeight="1" x14ac:dyDescent="0.2">
      <c r="A411" s="26" t="s">
        <v>310</v>
      </c>
      <c r="B411" s="26" t="s">
        <v>511</v>
      </c>
      <c r="C411" s="26" t="s">
        <v>512</v>
      </c>
      <c r="D411" s="26" t="s">
        <v>16</v>
      </c>
      <c r="E411" s="27">
        <v>49985</v>
      </c>
      <c r="F411" s="27" t="s">
        <v>410</v>
      </c>
      <c r="G411" s="26" t="s">
        <v>831</v>
      </c>
      <c r="H411" s="26" t="s">
        <v>5</v>
      </c>
      <c r="I411" s="26">
        <v>2019</v>
      </c>
      <c r="J411" s="26" t="s">
        <v>17</v>
      </c>
      <c r="K411" s="26" t="s">
        <v>90</v>
      </c>
      <c r="L411" s="26" t="s">
        <v>7</v>
      </c>
      <c r="M411" s="26" t="s">
        <v>402</v>
      </c>
      <c r="N411" s="26" t="s">
        <v>2373</v>
      </c>
      <c r="O411" s="26">
        <v>421</v>
      </c>
    </row>
    <row r="412" spans="1:15" ht="14.25" customHeight="1" x14ac:dyDescent="0.2">
      <c r="A412" s="26" t="s">
        <v>1689</v>
      </c>
      <c r="B412" s="26" t="s">
        <v>577</v>
      </c>
      <c r="C412" s="26" t="s">
        <v>1482</v>
      </c>
      <c r="D412" s="26" t="s">
        <v>52</v>
      </c>
      <c r="E412" s="27">
        <v>227460</v>
      </c>
      <c r="F412" s="27" t="s">
        <v>1827</v>
      </c>
      <c r="G412" s="26" t="s">
        <v>1365</v>
      </c>
      <c r="H412" s="26" t="s">
        <v>105</v>
      </c>
      <c r="I412" s="26">
        <v>2015</v>
      </c>
      <c r="J412" s="26" t="s">
        <v>12</v>
      </c>
      <c r="K412" s="26" t="s">
        <v>1936</v>
      </c>
      <c r="L412" s="26" t="s">
        <v>18</v>
      </c>
      <c r="M412" s="26" t="s">
        <v>402</v>
      </c>
      <c r="N412" s="26" t="s">
        <v>2374</v>
      </c>
      <c r="O412" s="26">
        <v>422</v>
      </c>
    </row>
    <row r="413" spans="1:15" ht="14.25" customHeight="1" x14ac:dyDescent="0.2">
      <c r="A413" s="26" t="s">
        <v>1354</v>
      </c>
      <c r="B413" s="26" t="s">
        <v>590</v>
      </c>
      <c r="C413" s="26" t="s">
        <v>590</v>
      </c>
      <c r="D413" s="26" t="s">
        <v>36</v>
      </c>
      <c r="E413" s="27">
        <v>1400000</v>
      </c>
      <c r="F413" s="27" t="s">
        <v>5</v>
      </c>
      <c r="G413" s="26" t="s">
        <v>467</v>
      </c>
      <c r="H413" s="26" t="s">
        <v>5</v>
      </c>
      <c r="I413" s="26">
        <v>2018</v>
      </c>
      <c r="J413" s="26" t="s">
        <v>12</v>
      </c>
      <c r="K413" s="26" t="s">
        <v>1356</v>
      </c>
      <c r="L413" s="26" t="s">
        <v>582</v>
      </c>
      <c r="M413" s="26" t="s">
        <v>6</v>
      </c>
      <c r="N413" s="26" t="s">
        <v>2375</v>
      </c>
      <c r="O413" s="26">
        <v>423</v>
      </c>
    </row>
    <row r="414" spans="1:15" ht="14.25" customHeight="1" x14ac:dyDescent="0.2">
      <c r="A414" s="26" t="s">
        <v>876</v>
      </c>
      <c r="B414" s="26" t="s">
        <v>1132</v>
      </c>
      <c r="C414" s="26" t="s">
        <v>413</v>
      </c>
      <c r="D414" s="26" t="s">
        <v>71</v>
      </c>
      <c r="E414" s="27" t="s">
        <v>400</v>
      </c>
      <c r="F414" s="27" t="s">
        <v>5</v>
      </c>
      <c r="G414" s="26" t="s">
        <v>1447</v>
      </c>
      <c r="H414" s="26" t="s">
        <v>1818</v>
      </c>
      <c r="I414" s="26">
        <v>2018</v>
      </c>
      <c r="J414" s="26" t="s">
        <v>26</v>
      </c>
      <c r="K414" s="26" t="s">
        <v>99</v>
      </c>
      <c r="L414" s="26" t="s">
        <v>35</v>
      </c>
      <c r="M414" s="26" t="s">
        <v>412</v>
      </c>
      <c r="N414" s="26" t="s">
        <v>2376</v>
      </c>
      <c r="O414" s="26">
        <v>424</v>
      </c>
    </row>
    <row r="415" spans="1:15" ht="14.25" customHeight="1" x14ac:dyDescent="0.2">
      <c r="A415" s="26" t="s">
        <v>911</v>
      </c>
      <c r="B415" s="26" t="s">
        <v>655</v>
      </c>
      <c r="C415" s="26" t="s">
        <v>655</v>
      </c>
      <c r="D415" s="26" t="s">
        <v>33</v>
      </c>
      <c r="E415" s="27" t="s">
        <v>807</v>
      </c>
      <c r="F415" s="27" t="s">
        <v>400</v>
      </c>
      <c r="G415" s="26" t="s">
        <v>1367</v>
      </c>
      <c r="H415" s="26" t="s">
        <v>86</v>
      </c>
      <c r="I415" s="26">
        <v>2017</v>
      </c>
      <c r="J415" s="26" t="s">
        <v>17</v>
      </c>
      <c r="K415" s="26" t="s">
        <v>385</v>
      </c>
      <c r="L415" s="26" t="s">
        <v>7</v>
      </c>
      <c r="M415" s="26" t="s">
        <v>415</v>
      </c>
      <c r="N415" s="26" t="s">
        <v>2377</v>
      </c>
      <c r="O415" s="26">
        <v>425</v>
      </c>
    </row>
    <row r="416" spans="1:15" ht="14.25" customHeight="1" x14ac:dyDescent="0.2">
      <c r="A416" s="26" t="s">
        <v>1270</v>
      </c>
      <c r="B416" s="26" t="s">
        <v>1150</v>
      </c>
      <c r="C416" s="26" t="s">
        <v>1150</v>
      </c>
      <c r="D416" s="26" t="s">
        <v>1539</v>
      </c>
      <c r="E416" s="27">
        <v>20000</v>
      </c>
      <c r="F416" s="27">
        <v>4150</v>
      </c>
      <c r="G416" s="26" t="s">
        <v>1235</v>
      </c>
      <c r="H416" s="26" t="s">
        <v>105</v>
      </c>
      <c r="I416" s="26">
        <v>2014</v>
      </c>
      <c r="J416" s="26" t="s">
        <v>1272</v>
      </c>
      <c r="K416" s="26" t="s">
        <v>1855</v>
      </c>
      <c r="L416" s="26" t="s">
        <v>10</v>
      </c>
      <c r="M416" s="26" t="s">
        <v>482</v>
      </c>
      <c r="N416" s="26" t="s">
        <v>2378</v>
      </c>
      <c r="O416" s="26">
        <v>426</v>
      </c>
    </row>
    <row r="417" spans="1:15" ht="14.25" customHeight="1" x14ac:dyDescent="0.2">
      <c r="A417" s="26" t="s">
        <v>1267</v>
      </c>
      <c r="B417" s="26" t="s">
        <v>1150</v>
      </c>
      <c r="C417" s="26" t="s">
        <v>1150</v>
      </c>
      <c r="D417" s="26" t="s">
        <v>1539</v>
      </c>
      <c r="E417" s="27" t="s">
        <v>400</v>
      </c>
      <c r="F417" s="27" t="s">
        <v>1827</v>
      </c>
      <c r="G417" s="26" t="s">
        <v>1566</v>
      </c>
      <c r="H417" s="26" t="s">
        <v>105</v>
      </c>
      <c r="I417" s="26" t="s">
        <v>400</v>
      </c>
      <c r="J417" s="26" t="s">
        <v>1269</v>
      </c>
      <c r="K417" s="26" t="s">
        <v>1855</v>
      </c>
      <c r="L417" s="26" t="s">
        <v>10</v>
      </c>
      <c r="M417" s="26" t="s">
        <v>482</v>
      </c>
      <c r="N417" s="26" t="s">
        <v>2379</v>
      </c>
      <c r="O417" s="26">
        <v>427</v>
      </c>
    </row>
    <row r="418" spans="1:15" ht="14.25" customHeight="1" x14ac:dyDescent="0.2">
      <c r="A418" s="26" t="s">
        <v>1265</v>
      </c>
      <c r="B418" s="26" t="s">
        <v>1150</v>
      </c>
      <c r="C418" s="26" t="s">
        <v>1150</v>
      </c>
      <c r="D418" s="26" t="s">
        <v>1539</v>
      </c>
      <c r="E418" s="27">
        <v>2000</v>
      </c>
      <c r="F418" s="27">
        <v>1000</v>
      </c>
      <c r="G418" s="26" t="s">
        <v>685</v>
      </c>
      <c r="H418" s="26" t="s">
        <v>105</v>
      </c>
      <c r="I418" s="26">
        <v>2017</v>
      </c>
      <c r="J418" s="26" t="s">
        <v>106</v>
      </c>
      <c r="K418" s="26" t="s">
        <v>1264</v>
      </c>
      <c r="L418" s="26" t="s">
        <v>10</v>
      </c>
      <c r="M418" s="26" t="s">
        <v>482</v>
      </c>
      <c r="N418" s="26" t="s">
        <v>2091</v>
      </c>
      <c r="O418" s="26">
        <v>428</v>
      </c>
    </row>
    <row r="419" spans="1:15" ht="14.25" customHeight="1" x14ac:dyDescent="0.2">
      <c r="A419" s="26" t="s">
        <v>1261</v>
      </c>
      <c r="B419" s="26" t="s">
        <v>1150</v>
      </c>
      <c r="C419" s="26" t="s">
        <v>1150</v>
      </c>
      <c r="D419" s="26" t="s">
        <v>1539</v>
      </c>
      <c r="E419" s="27">
        <v>60000</v>
      </c>
      <c r="F419" s="27">
        <v>10000</v>
      </c>
      <c r="G419" s="26" t="s">
        <v>254</v>
      </c>
      <c r="H419" s="26" t="s">
        <v>105</v>
      </c>
      <c r="I419" s="26">
        <v>2012</v>
      </c>
      <c r="J419" s="26" t="s">
        <v>1263</v>
      </c>
      <c r="K419" s="26" t="s">
        <v>1855</v>
      </c>
      <c r="L419" s="26" t="s">
        <v>10</v>
      </c>
      <c r="M419" s="26" t="s">
        <v>482</v>
      </c>
      <c r="N419" s="26" t="s">
        <v>2091</v>
      </c>
      <c r="O419" s="26">
        <v>429</v>
      </c>
    </row>
    <row r="420" spans="1:15" ht="14.25" customHeight="1" x14ac:dyDescent="0.2">
      <c r="A420" s="26" t="s">
        <v>1690</v>
      </c>
      <c r="B420" s="26" t="s">
        <v>1132</v>
      </c>
      <c r="C420" s="26" t="s">
        <v>594</v>
      </c>
      <c r="D420" s="26" t="s">
        <v>72</v>
      </c>
      <c r="E420" s="27" t="s">
        <v>799</v>
      </c>
      <c r="F420" s="27" t="s">
        <v>1827</v>
      </c>
      <c r="G420" s="26" t="s">
        <v>62</v>
      </c>
      <c r="H420" s="26" t="s">
        <v>105</v>
      </c>
      <c r="I420" s="26">
        <v>2015</v>
      </c>
      <c r="J420" s="26" t="s">
        <v>436</v>
      </c>
      <c r="K420" s="26" t="s">
        <v>1038</v>
      </c>
      <c r="L420" s="26" t="s">
        <v>18</v>
      </c>
      <c r="M420" s="26" t="s">
        <v>482</v>
      </c>
      <c r="N420" s="26" t="s">
        <v>2380</v>
      </c>
      <c r="O420" s="26">
        <v>430</v>
      </c>
    </row>
    <row r="421" spans="1:15" ht="14.25" customHeight="1" x14ac:dyDescent="0.2">
      <c r="A421" s="26" t="s">
        <v>311</v>
      </c>
      <c r="B421" s="26" t="s">
        <v>1132</v>
      </c>
      <c r="C421" s="26" t="s">
        <v>1793</v>
      </c>
      <c r="D421" s="26" t="s">
        <v>79</v>
      </c>
      <c r="E421" s="27" t="s">
        <v>400</v>
      </c>
      <c r="F421" s="27" t="s">
        <v>1827</v>
      </c>
      <c r="G421" s="26" t="s">
        <v>1519</v>
      </c>
      <c r="H421" s="26" t="s">
        <v>1818</v>
      </c>
      <c r="I421" s="26">
        <v>2016</v>
      </c>
      <c r="J421" s="26" t="s">
        <v>38</v>
      </c>
      <c r="K421" s="26" t="s">
        <v>1237</v>
      </c>
      <c r="L421" s="26" t="s">
        <v>582</v>
      </c>
      <c r="M421" s="26" t="s">
        <v>6</v>
      </c>
      <c r="N421" s="26" t="s">
        <v>2381</v>
      </c>
      <c r="O421" s="26">
        <v>431</v>
      </c>
    </row>
    <row r="422" spans="1:15" ht="14.25" customHeight="1" x14ac:dyDescent="0.2">
      <c r="A422" s="26" t="s">
        <v>661</v>
      </c>
      <c r="B422" s="26" t="s">
        <v>662</v>
      </c>
      <c r="C422" s="26" t="s">
        <v>663</v>
      </c>
      <c r="D422" s="26" t="s">
        <v>79</v>
      </c>
      <c r="E422" s="27">
        <v>500000</v>
      </c>
      <c r="F422" s="27" t="s">
        <v>1827</v>
      </c>
      <c r="G422" s="26" t="s">
        <v>1023</v>
      </c>
      <c r="H422" s="26" t="s">
        <v>105</v>
      </c>
      <c r="I422" s="26">
        <v>2016</v>
      </c>
      <c r="J422" s="26" t="s">
        <v>17</v>
      </c>
      <c r="K422" s="26" t="s">
        <v>1937</v>
      </c>
      <c r="L422" s="26" t="s">
        <v>7</v>
      </c>
      <c r="M422" s="26" t="s">
        <v>412</v>
      </c>
      <c r="N422" s="26" t="s">
        <v>2382</v>
      </c>
      <c r="O422" s="26">
        <v>432</v>
      </c>
    </row>
    <row r="423" spans="1:15" ht="14.25" customHeight="1" x14ac:dyDescent="0.2">
      <c r="A423" s="26" t="s">
        <v>313</v>
      </c>
      <c r="B423" s="26" t="s">
        <v>878</v>
      </c>
      <c r="C423" s="26" t="s">
        <v>878</v>
      </c>
      <c r="D423" s="26" t="s">
        <v>67</v>
      </c>
      <c r="E423" s="27" t="s">
        <v>410</v>
      </c>
      <c r="F423" s="27" t="s">
        <v>410</v>
      </c>
      <c r="G423" s="26" t="s">
        <v>846</v>
      </c>
      <c r="H423" s="26" t="s">
        <v>105</v>
      </c>
      <c r="I423" s="26">
        <v>2011</v>
      </c>
      <c r="J423" s="26" t="s">
        <v>17</v>
      </c>
      <c r="K423" s="26" t="s">
        <v>1938</v>
      </c>
      <c r="L423" s="26" t="s">
        <v>18</v>
      </c>
      <c r="M423" s="26" t="s">
        <v>412</v>
      </c>
      <c r="N423" s="26" t="s">
        <v>2383</v>
      </c>
      <c r="O423" s="26">
        <v>433</v>
      </c>
    </row>
    <row r="424" spans="1:15" ht="14.25" customHeight="1" x14ac:dyDescent="0.2">
      <c r="A424" s="26" t="s">
        <v>1516</v>
      </c>
      <c r="B424" s="26" t="s">
        <v>1132</v>
      </c>
      <c r="C424" s="26" t="s">
        <v>844</v>
      </c>
      <c r="D424" s="26" t="s">
        <v>71</v>
      </c>
      <c r="E424" s="27" t="s">
        <v>799</v>
      </c>
      <c r="F424" s="27" t="s">
        <v>799</v>
      </c>
      <c r="G424" s="26" t="s">
        <v>762</v>
      </c>
      <c r="H424" s="26" t="s">
        <v>105</v>
      </c>
      <c r="I424" s="26">
        <v>2015</v>
      </c>
      <c r="J424" s="26" t="s">
        <v>17</v>
      </c>
      <c r="K424" s="26" t="s">
        <v>1517</v>
      </c>
      <c r="L424" s="26" t="s">
        <v>63</v>
      </c>
      <c r="M424" s="26" t="s">
        <v>412</v>
      </c>
      <c r="N424" s="26" t="s">
        <v>2384</v>
      </c>
      <c r="O424" s="26">
        <v>434</v>
      </c>
    </row>
    <row r="425" spans="1:15" ht="14.25" customHeight="1" x14ac:dyDescent="0.2">
      <c r="A425" s="26" t="s">
        <v>948</v>
      </c>
      <c r="B425" s="26" t="s">
        <v>1132</v>
      </c>
      <c r="C425" s="26" t="s">
        <v>1443</v>
      </c>
      <c r="D425" s="26" t="s">
        <v>949</v>
      </c>
      <c r="E425" s="27" t="s">
        <v>799</v>
      </c>
      <c r="F425" s="27" t="s">
        <v>1827</v>
      </c>
      <c r="G425" s="26" t="s">
        <v>869</v>
      </c>
      <c r="H425" s="26" t="s">
        <v>105</v>
      </c>
      <c r="I425" s="26">
        <v>2016</v>
      </c>
      <c r="J425" s="26" t="s">
        <v>1939</v>
      </c>
      <c r="K425" s="26" t="s">
        <v>1940</v>
      </c>
      <c r="L425" s="26" t="s">
        <v>18</v>
      </c>
      <c r="M425" s="26" t="s">
        <v>402</v>
      </c>
      <c r="N425" s="26" t="s">
        <v>2385</v>
      </c>
      <c r="O425" s="26">
        <v>435</v>
      </c>
    </row>
    <row r="426" spans="1:15" ht="14.25" customHeight="1" x14ac:dyDescent="0.2">
      <c r="A426" s="26" t="s">
        <v>1374</v>
      </c>
      <c r="B426" s="26" t="s">
        <v>878</v>
      </c>
      <c r="C426" s="26" t="s">
        <v>643</v>
      </c>
      <c r="D426" s="26" t="s">
        <v>949</v>
      </c>
      <c r="E426" s="27" t="s">
        <v>410</v>
      </c>
      <c r="F426" s="27" t="s">
        <v>410</v>
      </c>
      <c r="G426" s="26" t="s">
        <v>875</v>
      </c>
      <c r="H426" s="26" t="s">
        <v>105</v>
      </c>
      <c r="I426" s="26">
        <v>2017</v>
      </c>
      <c r="J426" s="26" t="s">
        <v>17</v>
      </c>
      <c r="K426" s="26" t="s">
        <v>1300</v>
      </c>
      <c r="L426" s="26" t="s">
        <v>18</v>
      </c>
      <c r="M426" s="26" t="s">
        <v>412</v>
      </c>
      <c r="N426" s="26" t="s">
        <v>2386</v>
      </c>
      <c r="O426" s="26">
        <v>436</v>
      </c>
    </row>
    <row r="427" spans="1:15" ht="14.25" customHeight="1" x14ac:dyDescent="0.2">
      <c r="A427" s="26" t="s">
        <v>314</v>
      </c>
      <c r="B427" s="26" t="s">
        <v>577</v>
      </c>
      <c r="C427" s="26" t="s">
        <v>1482</v>
      </c>
      <c r="D427" s="26" t="s">
        <v>71</v>
      </c>
      <c r="E427" s="27">
        <v>9016000</v>
      </c>
      <c r="F427" s="27">
        <v>1202901</v>
      </c>
      <c r="G427" s="26" t="s">
        <v>882</v>
      </c>
      <c r="H427" s="26" t="s">
        <v>105</v>
      </c>
      <c r="I427" s="26">
        <v>2015</v>
      </c>
      <c r="J427" s="26" t="s">
        <v>12</v>
      </c>
      <c r="K427" s="26" t="s">
        <v>1936</v>
      </c>
      <c r="L427" s="26" t="s">
        <v>18</v>
      </c>
      <c r="M427" s="26" t="s">
        <v>402</v>
      </c>
      <c r="N427" s="26" t="s">
        <v>2374</v>
      </c>
      <c r="O427" s="26">
        <v>437</v>
      </c>
    </row>
    <row r="428" spans="1:15" ht="14.25" customHeight="1" x14ac:dyDescent="0.2">
      <c r="A428" s="26" t="s">
        <v>314</v>
      </c>
      <c r="B428" s="26" t="s">
        <v>1132</v>
      </c>
      <c r="C428" s="26" t="s">
        <v>620</v>
      </c>
      <c r="D428" s="26" t="s">
        <v>71</v>
      </c>
      <c r="E428" s="27">
        <v>2750000</v>
      </c>
      <c r="F428" s="27" t="s">
        <v>400</v>
      </c>
      <c r="G428" s="26" t="s">
        <v>883</v>
      </c>
      <c r="H428" s="26" t="s">
        <v>105</v>
      </c>
      <c r="I428" s="26">
        <v>2010</v>
      </c>
      <c r="J428" s="26" t="s">
        <v>1889</v>
      </c>
      <c r="K428" s="26" t="s">
        <v>1522</v>
      </c>
      <c r="L428" s="26" t="s">
        <v>7</v>
      </c>
      <c r="M428" s="26" t="s">
        <v>402</v>
      </c>
      <c r="N428" s="26" t="s">
        <v>2387</v>
      </c>
      <c r="O428" s="26">
        <v>437</v>
      </c>
    </row>
    <row r="429" spans="1:15" ht="14.25" customHeight="1" x14ac:dyDescent="0.2">
      <c r="A429" s="26" t="s">
        <v>666</v>
      </c>
      <c r="B429" s="26" t="s">
        <v>541</v>
      </c>
      <c r="C429" s="26" t="s">
        <v>541</v>
      </c>
      <c r="D429" s="26" t="s">
        <v>79</v>
      </c>
      <c r="E429" s="27">
        <v>500000</v>
      </c>
      <c r="F429" s="27" t="s">
        <v>1827</v>
      </c>
      <c r="G429" s="26" t="s">
        <v>616</v>
      </c>
      <c r="H429" s="26" t="s">
        <v>105</v>
      </c>
      <c r="I429" s="26">
        <v>2011</v>
      </c>
      <c r="J429" s="26" t="s">
        <v>17</v>
      </c>
      <c r="K429" s="26" t="s">
        <v>540</v>
      </c>
      <c r="L429" s="26" t="s">
        <v>55</v>
      </c>
      <c r="M429" s="26" t="s">
        <v>668</v>
      </c>
      <c r="N429" s="26" t="s">
        <v>2388</v>
      </c>
      <c r="O429" s="26">
        <v>439</v>
      </c>
    </row>
    <row r="430" spans="1:15" ht="14.25" customHeight="1" x14ac:dyDescent="0.2">
      <c r="A430" s="26" t="s">
        <v>478</v>
      </c>
      <c r="B430" s="26" t="s">
        <v>1132</v>
      </c>
      <c r="C430" s="26" t="s">
        <v>479</v>
      </c>
      <c r="D430" s="26" t="s">
        <v>72</v>
      </c>
      <c r="E430" s="27">
        <v>18000</v>
      </c>
      <c r="F430" s="27" t="s">
        <v>400</v>
      </c>
      <c r="G430" s="26" t="s">
        <v>1310</v>
      </c>
      <c r="H430" s="26" t="s">
        <v>105</v>
      </c>
      <c r="I430" s="26">
        <v>2015</v>
      </c>
      <c r="J430" s="26" t="s">
        <v>436</v>
      </c>
      <c r="K430" s="26" t="s">
        <v>481</v>
      </c>
      <c r="L430" s="26" t="s">
        <v>444</v>
      </c>
      <c r="M430" s="26" t="s">
        <v>482</v>
      </c>
      <c r="N430" s="26" t="s">
        <v>2389</v>
      </c>
      <c r="O430" s="26">
        <v>440</v>
      </c>
    </row>
    <row r="431" spans="1:15" ht="14.25" customHeight="1" x14ac:dyDescent="0.2">
      <c r="A431" s="26" t="s">
        <v>1170</v>
      </c>
      <c r="B431" s="26" t="s">
        <v>1150</v>
      </c>
      <c r="C431" s="26" t="s">
        <v>1150</v>
      </c>
      <c r="D431" s="26" t="s">
        <v>30</v>
      </c>
      <c r="E431" s="27" t="s">
        <v>400</v>
      </c>
      <c r="F431" s="27" t="s">
        <v>1827</v>
      </c>
      <c r="G431" s="26" t="s">
        <v>427</v>
      </c>
      <c r="H431" s="26" t="s">
        <v>105</v>
      </c>
      <c r="I431" s="26" t="s">
        <v>400</v>
      </c>
      <c r="J431" s="26" t="s">
        <v>1172</v>
      </c>
      <c r="K431" s="26" t="s">
        <v>1173</v>
      </c>
      <c r="L431" s="26" t="s">
        <v>10</v>
      </c>
      <c r="M431" s="26" t="s">
        <v>482</v>
      </c>
      <c r="N431" s="26" t="s">
        <v>2032</v>
      </c>
      <c r="O431" s="26">
        <v>441</v>
      </c>
    </row>
    <row r="432" spans="1:15" ht="14.25" customHeight="1" x14ac:dyDescent="0.2">
      <c r="A432" s="26" t="s">
        <v>1501</v>
      </c>
      <c r="B432" s="26" t="s">
        <v>1042</v>
      </c>
      <c r="C432" s="26" t="s">
        <v>963</v>
      </c>
      <c r="D432" s="26" t="s">
        <v>72</v>
      </c>
      <c r="E432" s="27" t="s">
        <v>799</v>
      </c>
      <c r="F432" s="27" t="s">
        <v>400</v>
      </c>
      <c r="G432" s="26" t="s">
        <v>1432</v>
      </c>
      <c r="H432" s="26" t="s">
        <v>105</v>
      </c>
      <c r="I432" s="26">
        <v>2014</v>
      </c>
      <c r="J432" s="26" t="s">
        <v>17</v>
      </c>
      <c r="K432" s="26" t="s">
        <v>1899</v>
      </c>
      <c r="L432" s="26" t="s">
        <v>7</v>
      </c>
      <c r="M432" s="26" t="s">
        <v>482</v>
      </c>
      <c r="N432" s="26" t="s">
        <v>2390</v>
      </c>
      <c r="O432" s="26">
        <v>442</v>
      </c>
    </row>
    <row r="433" spans="1:15" ht="14.25" customHeight="1" x14ac:dyDescent="0.2">
      <c r="A433" s="26" t="s">
        <v>316</v>
      </c>
      <c r="B433" s="26" t="s">
        <v>591</v>
      </c>
      <c r="C433" s="26" t="s">
        <v>591</v>
      </c>
      <c r="D433" s="26" t="s">
        <v>16</v>
      </c>
      <c r="E433" s="27">
        <v>500000</v>
      </c>
      <c r="F433" s="27" t="s">
        <v>400</v>
      </c>
      <c r="G433" s="26" t="s">
        <v>1495</v>
      </c>
      <c r="H433" s="26" t="s">
        <v>105</v>
      </c>
      <c r="I433" s="26">
        <v>2014</v>
      </c>
      <c r="J433" s="26" t="s">
        <v>17</v>
      </c>
      <c r="K433" s="26" t="s">
        <v>317</v>
      </c>
      <c r="L433" s="26" t="s">
        <v>582</v>
      </c>
      <c r="M433" s="26" t="s">
        <v>6</v>
      </c>
      <c r="N433" s="26" t="s">
        <v>2391</v>
      </c>
      <c r="O433" s="26">
        <v>443</v>
      </c>
    </row>
    <row r="434" spans="1:15" ht="14.25" customHeight="1" x14ac:dyDescent="0.2">
      <c r="A434" s="26" t="s">
        <v>318</v>
      </c>
      <c r="B434" s="26" t="s">
        <v>1132</v>
      </c>
      <c r="C434" s="26" t="s">
        <v>1799</v>
      </c>
      <c r="D434" s="26" t="s">
        <v>426</v>
      </c>
      <c r="E434" s="27">
        <v>4675300</v>
      </c>
      <c r="F434" s="27">
        <v>917940</v>
      </c>
      <c r="G434" s="26" t="s">
        <v>274</v>
      </c>
      <c r="H434" s="26" t="s">
        <v>105</v>
      </c>
      <c r="I434" s="26">
        <v>2011</v>
      </c>
      <c r="J434" s="26" t="s">
        <v>12</v>
      </c>
      <c r="K434" s="26" t="s">
        <v>320</v>
      </c>
      <c r="L434" s="26" t="s">
        <v>18</v>
      </c>
      <c r="M434" s="26" t="s">
        <v>402</v>
      </c>
      <c r="N434" s="26" t="s">
        <v>2392</v>
      </c>
      <c r="O434" s="26">
        <v>444</v>
      </c>
    </row>
    <row r="435" spans="1:15" ht="14.25" customHeight="1" x14ac:dyDescent="0.2">
      <c r="A435" s="26" t="s">
        <v>1691</v>
      </c>
      <c r="B435" s="26" t="s">
        <v>1132</v>
      </c>
      <c r="C435" s="26" t="s">
        <v>1793</v>
      </c>
      <c r="D435" s="26" t="s">
        <v>48</v>
      </c>
      <c r="E435" s="27">
        <v>31200000</v>
      </c>
      <c r="F435" s="27">
        <v>17932000</v>
      </c>
      <c r="G435" s="26" t="s">
        <v>817</v>
      </c>
      <c r="H435" s="26" t="s">
        <v>105</v>
      </c>
      <c r="I435" s="26">
        <v>2016</v>
      </c>
      <c r="J435" s="26" t="s">
        <v>1889</v>
      </c>
      <c r="K435" s="26" t="s">
        <v>1237</v>
      </c>
      <c r="L435" s="26" t="s">
        <v>582</v>
      </c>
      <c r="M435" s="26" t="s">
        <v>6</v>
      </c>
      <c r="N435" s="26" t="s">
        <v>2393</v>
      </c>
      <c r="O435" s="26">
        <v>445</v>
      </c>
    </row>
    <row r="436" spans="1:15" ht="14.25" customHeight="1" x14ac:dyDescent="0.2">
      <c r="A436" s="26" t="s">
        <v>1521</v>
      </c>
      <c r="B436" s="26" t="s">
        <v>1132</v>
      </c>
      <c r="C436" s="26" t="s">
        <v>594</v>
      </c>
      <c r="D436" s="26" t="s">
        <v>48</v>
      </c>
      <c r="E436" s="27" t="s">
        <v>799</v>
      </c>
      <c r="F436" s="27" t="s">
        <v>799</v>
      </c>
      <c r="G436" s="26" t="s">
        <v>365</v>
      </c>
      <c r="H436" s="26" t="s">
        <v>105</v>
      </c>
      <c r="I436" s="26">
        <v>2016</v>
      </c>
      <c r="J436" s="26" t="s">
        <v>1941</v>
      </c>
      <c r="K436" s="26" t="s">
        <v>596</v>
      </c>
      <c r="L436" s="26" t="s">
        <v>18</v>
      </c>
      <c r="M436" s="26" t="s">
        <v>482</v>
      </c>
      <c r="N436" s="26" t="s">
        <v>2394</v>
      </c>
      <c r="O436" s="26">
        <v>446</v>
      </c>
    </row>
    <row r="437" spans="1:15" ht="14.25" customHeight="1" x14ac:dyDescent="0.2">
      <c r="A437" s="26" t="s">
        <v>1165</v>
      </c>
      <c r="B437" s="26" t="s">
        <v>1150</v>
      </c>
      <c r="C437" s="26" t="s">
        <v>1150</v>
      </c>
      <c r="D437" s="26" t="s">
        <v>30</v>
      </c>
      <c r="E437" s="27">
        <v>350000</v>
      </c>
      <c r="F437" s="27" t="s">
        <v>807</v>
      </c>
      <c r="G437" s="26" t="s">
        <v>767</v>
      </c>
      <c r="H437" s="26" t="s">
        <v>105</v>
      </c>
      <c r="I437" s="26">
        <v>2019</v>
      </c>
      <c r="J437" s="26" t="s">
        <v>1167</v>
      </c>
      <c r="K437" s="26" t="s">
        <v>1942</v>
      </c>
      <c r="L437" s="26" t="s">
        <v>10</v>
      </c>
      <c r="M437" s="26" t="s">
        <v>482</v>
      </c>
      <c r="N437" s="26" t="s">
        <v>2395</v>
      </c>
      <c r="O437" s="26">
        <v>447</v>
      </c>
    </row>
    <row r="438" spans="1:15" ht="14.25" customHeight="1" x14ac:dyDescent="0.2">
      <c r="A438" s="26" t="s">
        <v>1692</v>
      </c>
      <c r="B438" s="26" t="s">
        <v>465</v>
      </c>
      <c r="C438" s="26" t="s">
        <v>465</v>
      </c>
      <c r="D438" s="26" t="s">
        <v>61</v>
      </c>
      <c r="E438" s="27" t="s">
        <v>400</v>
      </c>
      <c r="F438" s="27" t="s">
        <v>1827</v>
      </c>
      <c r="G438" s="26" t="s">
        <v>122</v>
      </c>
      <c r="H438" s="26" t="s">
        <v>105</v>
      </c>
      <c r="I438" s="26">
        <v>2015</v>
      </c>
      <c r="J438" s="26" t="s">
        <v>17</v>
      </c>
      <c r="K438" s="26" t="s">
        <v>1833</v>
      </c>
      <c r="L438" s="26" t="s">
        <v>10</v>
      </c>
      <c r="M438" s="26" t="s">
        <v>412</v>
      </c>
      <c r="N438" s="26" t="s">
        <v>2027</v>
      </c>
      <c r="O438" s="26">
        <v>448</v>
      </c>
    </row>
    <row r="439" spans="1:15" ht="14.25" customHeight="1" x14ac:dyDescent="0.2">
      <c r="A439" s="26" t="s">
        <v>321</v>
      </c>
      <c r="B439" s="26" t="s">
        <v>409</v>
      </c>
      <c r="C439" s="26" t="s">
        <v>409</v>
      </c>
      <c r="D439" s="26" t="s">
        <v>9</v>
      </c>
      <c r="E439" s="27" t="s">
        <v>799</v>
      </c>
      <c r="F439" s="27" t="s">
        <v>799</v>
      </c>
      <c r="G439" s="26" t="s">
        <v>125</v>
      </c>
      <c r="H439" s="26" t="s">
        <v>105</v>
      </c>
      <c r="I439" s="26">
        <v>2018</v>
      </c>
      <c r="J439" s="26" t="s">
        <v>17</v>
      </c>
      <c r="K439" s="26" t="s">
        <v>322</v>
      </c>
      <c r="L439" s="26" t="s">
        <v>35</v>
      </c>
      <c r="M439" s="26" t="s">
        <v>412</v>
      </c>
      <c r="N439" s="26" t="s">
        <v>2396</v>
      </c>
      <c r="O439" s="26">
        <v>449</v>
      </c>
    </row>
    <row r="440" spans="1:15" ht="14.25" customHeight="1" x14ac:dyDescent="0.2">
      <c r="A440" s="26" t="s">
        <v>323</v>
      </c>
      <c r="B440" s="26" t="s">
        <v>1132</v>
      </c>
      <c r="C440" s="26" t="s">
        <v>761</v>
      </c>
      <c r="D440" s="26" t="s">
        <v>29</v>
      </c>
      <c r="E440" s="27" t="s">
        <v>400</v>
      </c>
      <c r="F440" s="27" t="s">
        <v>400</v>
      </c>
      <c r="G440" s="26" t="s">
        <v>126</v>
      </c>
      <c r="H440" s="26" t="s">
        <v>105</v>
      </c>
      <c r="I440" s="26">
        <v>2016</v>
      </c>
      <c r="J440" s="26" t="s">
        <v>38</v>
      </c>
      <c r="K440" s="26" t="s">
        <v>1924</v>
      </c>
      <c r="L440" s="26" t="s">
        <v>63</v>
      </c>
      <c r="M440" s="26" t="s">
        <v>402</v>
      </c>
      <c r="N440" s="26" t="s">
        <v>2397</v>
      </c>
      <c r="O440" s="26">
        <v>450</v>
      </c>
    </row>
    <row r="441" spans="1:15" ht="14.25" customHeight="1" x14ac:dyDescent="0.2">
      <c r="A441" s="26" t="s">
        <v>1693</v>
      </c>
      <c r="B441" s="26" t="s">
        <v>1132</v>
      </c>
      <c r="C441" s="26" t="s">
        <v>761</v>
      </c>
      <c r="D441" s="26" t="s">
        <v>16</v>
      </c>
      <c r="E441" s="27" t="s">
        <v>400</v>
      </c>
      <c r="F441" s="27" t="s">
        <v>400</v>
      </c>
      <c r="G441" s="26" t="s">
        <v>129</v>
      </c>
      <c r="H441" s="26" t="s">
        <v>105</v>
      </c>
      <c r="I441" s="26">
        <v>2007</v>
      </c>
      <c r="J441" s="26" t="s">
        <v>38</v>
      </c>
      <c r="K441" s="26" t="s">
        <v>1924</v>
      </c>
      <c r="L441" s="26" t="s">
        <v>63</v>
      </c>
      <c r="M441" s="26" t="s">
        <v>402</v>
      </c>
      <c r="N441" s="26" t="s">
        <v>2398</v>
      </c>
      <c r="O441" s="26">
        <v>451</v>
      </c>
    </row>
    <row r="442" spans="1:15" ht="14.25" customHeight="1" x14ac:dyDescent="0.2">
      <c r="A442" s="26" t="s">
        <v>671</v>
      </c>
      <c r="B442" s="26" t="s">
        <v>672</v>
      </c>
      <c r="C442" s="26" t="s">
        <v>672</v>
      </c>
      <c r="D442" s="26" t="s">
        <v>72</v>
      </c>
      <c r="E442" s="27">
        <v>3012924</v>
      </c>
      <c r="F442" s="27" t="s">
        <v>400</v>
      </c>
      <c r="G442" s="26" t="s">
        <v>131</v>
      </c>
      <c r="H442" s="26" t="s">
        <v>5</v>
      </c>
      <c r="I442" s="26" t="s">
        <v>400</v>
      </c>
      <c r="J442" s="26" t="s">
        <v>17</v>
      </c>
      <c r="K442" s="26" t="s">
        <v>1500</v>
      </c>
      <c r="L442" s="26" t="s">
        <v>444</v>
      </c>
      <c r="M442" s="26" t="s">
        <v>40</v>
      </c>
      <c r="N442" s="26" t="s">
        <v>2399</v>
      </c>
      <c r="O442" s="26">
        <v>452</v>
      </c>
    </row>
    <row r="443" spans="1:15" ht="14.25" customHeight="1" x14ac:dyDescent="0.2">
      <c r="A443" s="26" t="s">
        <v>1694</v>
      </c>
      <c r="B443" s="26" t="s">
        <v>1132</v>
      </c>
      <c r="C443" s="26" t="s">
        <v>425</v>
      </c>
      <c r="D443" s="26" t="s">
        <v>426</v>
      </c>
      <c r="E443" s="27">
        <v>2000000</v>
      </c>
      <c r="F443" s="27" t="s">
        <v>5</v>
      </c>
      <c r="G443" s="26" t="s">
        <v>66</v>
      </c>
      <c r="H443" s="26" t="s">
        <v>5</v>
      </c>
      <c r="I443" s="26">
        <v>2019</v>
      </c>
      <c r="J443" s="26" t="s">
        <v>12</v>
      </c>
      <c r="K443" s="26" t="s">
        <v>1327</v>
      </c>
      <c r="L443" s="26" t="s">
        <v>63</v>
      </c>
      <c r="M443" s="26" t="s">
        <v>402</v>
      </c>
      <c r="N443" s="26" t="s">
        <v>2400</v>
      </c>
      <c r="O443" s="26">
        <v>453</v>
      </c>
    </row>
    <row r="444" spans="1:15" ht="14.25" customHeight="1" x14ac:dyDescent="0.2">
      <c r="A444" s="26" t="s">
        <v>324</v>
      </c>
      <c r="B444" s="26" t="s">
        <v>1132</v>
      </c>
      <c r="C444" s="26" t="s">
        <v>737</v>
      </c>
      <c r="D444" s="26" t="s">
        <v>1817</v>
      </c>
      <c r="E444" s="27">
        <v>24000000</v>
      </c>
      <c r="F444" s="27" t="s">
        <v>5</v>
      </c>
      <c r="G444" s="26" t="s">
        <v>546</v>
      </c>
      <c r="H444" s="26" t="s">
        <v>1818</v>
      </c>
      <c r="I444" s="26">
        <v>2013</v>
      </c>
      <c r="J444" s="26" t="s">
        <v>26</v>
      </c>
      <c r="K444" s="26" t="s">
        <v>1499</v>
      </c>
      <c r="L444" s="26" t="s">
        <v>7</v>
      </c>
      <c r="M444" s="26" t="s">
        <v>412</v>
      </c>
      <c r="N444" s="26" t="s">
        <v>2401</v>
      </c>
      <c r="O444" s="26">
        <v>454</v>
      </c>
    </row>
    <row r="445" spans="1:15" ht="14.25" customHeight="1" x14ac:dyDescent="0.2">
      <c r="A445" s="26" t="s">
        <v>325</v>
      </c>
      <c r="B445" s="26" t="s">
        <v>487</v>
      </c>
      <c r="C445" s="26" t="s">
        <v>487</v>
      </c>
      <c r="D445" s="26" t="s">
        <v>13</v>
      </c>
      <c r="E445" s="27">
        <v>2412219</v>
      </c>
      <c r="F445" s="27">
        <v>340569</v>
      </c>
      <c r="G445" s="26" t="s">
        <v>896</v>
      </c>
      <c r="H445" s="26" t="s">
        <v>105</v>
      </c>
      <c r="I445" s="26">
        <v>2011</v>
      </c>
      <c r="J445" s="26" t="s">
        <v>23</v>
      </c>
      <c r="K445" s="26" t="s">
        <v>1943</v>
      </c>
      <c r="L445" s="26" t="s">
        <v>18</v>
      </c>
      <c r="M445" s="26" t="s">
        <v>402</v>
      </c>
      <c r="N445" s="26" t="s">
        <v>2402</v>
      </c>
      <c r="O445" s="26">
        <v>455</v>
      </c>
    </row>
    <row r="446" spans="1:15" ht="14.25" customHeight="1" x14ac:dyDescent="0.2">
      <c r="A446" s="26" t="s">
        <v>1518</v>
      </c>
      <c r="B446" s="26" t="s">
        <v>1132</v>
      </c>
      <c r="C446" s="26" t="s">
        <v>1800</v>
      </c>
      <c r="D446" s="26" t="s">
        <v>1823</v>
      </c>
      <c r="E446" s="27">
        <v>23600000</v>
      </c>
      <c r="F446" s="27">
        <v>6100000</v>
      </c>
      <c r="G446" s="26" t="s">
        <v>1065</v>
      </c>
      <c r="H446" s="26" t="s">
        <v>105</v>
      </c>
      <c r="I446" s="26">
        <v>2014</v>
      </c>
      <c r="J446" s="26" t="s">
        <v>1520</v>
      </c>
      <c r="K446" s="26" t="s">
        <v>1944</v>
      </c>
      <c r="L446" s="26" t="s">
        <v>63</v>
      </c>
      <c r="M446" s="26" t="s">
        <v>402</v>
      </c>
      <c r="N446" s="26" t="s">
        <v>2403</v>
      </c>
      <c r="O446" s="26">
        <v>456</v>
      </c>
    </row>
    <row r="447" spans="1:15" ht="14.25" customHeight="1" x14ac:dyDescent="0.2">
      <c r="A447" s="26" t="s">
        <v>1480</v>
      </c>
      <c r="B447" s="26" t="s">
        <v>741</v>
      </c>
      <c r="C447" s="26" t="s">
        <v>742</v>
      </c>
      <c r="D447" s="26" t="s">
        <v>52</v>
      </c>
      <c r="E447" s="27">
        <v>4400000</v>
      </c>
      <c r="F447" s="27" t="s">
        <v>400</v>
      </c>
      <c r="G447" s="26" t="s">
        <v>758</v>
      </c>
      <c r="H447" s="26" t="s">
        <v>105</v>
      </c>
      <c r="I447" s="26">
        <v>2013</v>
      </c>
      <c r="J447" s="26" t="s">
        <v>17</v>
      </c>
      <c r="K447" s="26" t="s">
        <v>1481</v>
      </c>
      <c r="L447" s="26" t="s">
        <v>582</v>
      </c>
      <c r="M447" s="26" t="s">
        <v>6</v>
      </c>
      <c r="N447" s="26" t="s">
        <v>2404</v>
      </c>
      <c r="O447" s="26">
        <v>457</v>
      </c>
    </row>
    <row r="448" spans="1:15" ht="14.25" customHeight="1" x14ac:dyDescent="0.2">
      <c r="A448" s="26" t="s">
        <v>674</v>
      </c>
      <c r="B448" s="26" t="s">
        <v>591</v>
      </c>
      <c r="C448" s="26" t="s">
        <v>591</v>
      </c>
      <c r="D448" s="26" t="s">
        <v>64</v>
      </c>
      <c r="E448" s="27">
        <v>600000</v>
      </c>
      <c r="F448" s="27" t="s">
        <v>1827</v>
      </c>
      <c r="G448" s="26" t="s">
        <v>893</v>
      </c>
      <c r="H448" s="26" t="s">
        <v>105</v>
      </c>
      <c r="I448" s="26">
        <v>2011</v>
      </c>
      <c r="J448" s="26" t="s">
        <v>26</v>
      </c>
      <c r="K448" s="26" t="s">
        <v>1851</v>
      </c>
      <c r="L448" s="26" t="s">
        <v>582</v>
      </c>
      <c r="M448" s="26" t="s">
        <v>6</v>
      </c>
      <c r="N448" s="26" t="s">
        <v>2405</v>
      </c>
      <c r="O448" s="26">
        <v>458</v>
      </c>
    </row>
    <row r="449" spans="1:15" ht="14.25" customHeight="1" x14ac:dyDescent="0.2">
      <c r="A449" s="26" t="s">
        <v>326</v>
      </c>
      <c r="B449" s="26" t="s">
        <v>1792</v>
      </c>
      <c r="C449" s="26" t="s">
        <v>1792</v>
      </c>
      <c r="D449" s="26" t="s">
        <v>16</v>
      </c>
      <c r="E449" s="27">
        <v>600000</v>
      </c>
      <c r="F449" s="27" t="s">
        <v>410</v>
      </c>
      <c r="G449" s="26" t="s">
        <v>785</v>
      </c>
      <c r="H449" s="26" t="s">
        <v>105</v>
      </c>
      <c r="I449" s="26">
        <v>2003</v>
      </c>
      <c r="J449" s="26" t="s">
        <v>12</v>
      </c>
      <c r="K449" s="26" t="s">
        <v>1945</v>
      </c>
      <c r="L449" s="26" t="s">
        <v>582</v>
      </c>
      <c r="M449" s="26" t="s">
        <v>6</v>
      </c>
      <c r="N449" s="26" t="s">
        <v>2406</v>
      </c>
      <c r="O449" s="26">
        <v>459</v>
      </c>
    </row>
    <row r="450" spans="1:15" ht="14.25" customHeight="1" x14ac:dyDescent="0.2">
      <c r="A450" s="26" t="s">
        <v>328</v>
      </c>
      <c r="B450" s="26" t="s">
        <v>1132</v>
      </c>
      <c r="C450" s="26" t="s">
        <v>514</v>
      </c>
      <c r="D450" s="26" t="s">
        <v>29</v>
      </c>
      <c r="E450" s="27" t="s">
        <v>410</v>
      </c>
      <c r="F450" s="27" t="s">
        <v>410</v>
      </c>
      <c r="G450" s="26" t="s">
        <v>634</v>
      </c>
      <c r="H450" s="26" t="s">
        <v>105</v>
      </c>
      <c r="I450" s="26">
        <v>2007</v>
      </c>
      <c r="J450" s="26" t="s">
        <v>12</v>
      </c>
      <c r="K450" s="26" t="s">
        <v>90</v>
      </c>
      <c r="L450" s="26" t="s">
        <v>7</v>
      </c>
      <c r="M450" s="26" t="s">
        <v>402</v>
      </c>
      <c r="N450" s="26" t="s">
        <v>2407</v>
      </c>
      <c r="O450" s="26">
        <v>460</v>
      </c>
    </row>
    <row r="451" spans="1:15" ht="14.25" customHeight="1" x14ac:dyDescent="0.2">
      <c r="A451" s="26" t="s">
        <v>37</v>
      </c>
      <c r="B451" s="26" t="s">
        <v>423</v>
      </c>
      <c r="C451" s="26" t="s">
        <v>423</v>
      </c>
      <c r="D451" s="26" t="s">
        <v>16</v>
      </c>
      <c r="E451" s="27">
        <v>800000</v>
      </c>
      <c r="F451" s="27" t="s">
        <v>400</v>
      </c>
      <c r="G451" s="26" t="s">
        <v>85</v>
      </c>
      <c r="H451" s="26" t="s">
        <v>105</v>
      </c>
      <c r="I451" s="26">
        <v>2014</v>
      </c>
      <c r="J451" s="26" t="s">
        <v>38</v>
      </c>
      <c r="K451" s="26" t="s">
        <v>39</v>
      </c>
      <c r="L451" s="26" t="s">
        <v>41</v>
      </c>
      <c r="M451" s="26" t="s">
        <v>40</v>
      </c>
      <c r="N451" s="26" t="s">
        <v>2408</v>
      </c>
      <c r="O451" s="26">
        <v>461</v>
      </c>
    </row>
    <row r="452" spans="1:15" ht="14.25" customHeight="1" x14ac:dyDescent="0.2">
      <c r="A452" s="26" t="s">
        <v>329</v>
      </c>
      <c r="B452" s="26" t="s">
        <v>1132</v>
      </c>
      <c r="C452" s="26" t="s">
        <v>466</v>
      </c>
      <c r="D452" s="26" t="s">
        <v>67</v>
      </c>
      <c r="E452" s="27">
        <v>10000</v>
      </c>
      <c r="F452" s="27" t="s">
        <v>5</v>
      </c>
      <c r="G452" s="26" t="s">
        <v>889</v>
      </c>
      <c r="H452" s="26" t="s">
        <v>5</v>
      </c>
      <c r="I452" s="26">
        <v>2019</v>
      </c>
      <c r="J452" s="26" t="s">
        <v>330</v>
      </c>
      <c r="K452" s="26" t="s">
        <v>1251</v>
      </c>
      <c r="L452" s="26" t="s">
        <v>63</v>
      </c>
      <c r="M452" s="26" t="s">
        <v>402</v>
      </c>
      <c r="N452" s="26" t="s">
        <v>2409</v>
      </c>
      <c r="O452" s="26">
        <v>462</v>
      </c>
    </row>
    <row r="453" spans="1:15" ht="14.25" customHeight="1" x14ac:dyDescent="0.2">
      <c r="A453" s="26" t="s">
        <v>1257</v>
      </c>
      <c r="B453" s="26" t="s">
        <v>713</v>
      </c>
      <c r="C453" s="26" t="s">
        <v>1234</v>
      </c>
      <c r="D453" s="26" t="s">
        <v>16</v>
      </c>
      <c r="E453" s="27" t="s">
        <v>807</v>
      </c>
      <c r="F453" s="27" t="s">
        <v>400</v>
      </c>
      <c r="G453" s="26" t="s">
        <v>1451</v>
      </c>
      <c r="H453" s="26" t="s">
        <v>105</v>
      </c>
      <c r="I453" s="26">
        <v>2008</v>
      </c>
      <c r="J453" s="26" t="s">
        <v>1258</v>
      </c>
      <c r="K453" s="26" t="s">
        <v>1576</v>
      </c>
      <c r="L453" s="26" t="s">
        <v>63</v>
      </c>
      <c r="M453" s="26" t="s">
        <v>415</v>
      </c>
      <c r="N453" s="26" t="s">
        <v>2410</v>
      </c>
      <c r="O453" s="26">
        <v>463</v>
      </c>
    </row>
    <row r="454" spans="1:15" ht="14.25" customHeight="1" x14ac:dyDescent="0.2">
      <c r="A454" s="26" t="s">
        <v>1022</v>
      </c>
      <c r="B454" s="26" t="s">
        <v>1132</v>
      </c>
      <c r="C454" s="26" t="s">
        <v>1801</v>
      </c>
      <c r="D454" s="26" t="s">
        <v>30</v>
      </c>
      <c r="E454" s="27" t="s">
        <v>807</v>
      </c>
      <c r="F454" s="27" t="s">
        <v>807</v>
      </c>
      <c r="G454" s="26" t="s">
        <v>565</v>
      </c>
      <c r="H454" s="26" t="s">
        <v>105</v>
      </c>
      <c r="I454" s="26">
        <v>2016</v>
      </c>
      <c r="J454" s="26" t="s">
        <v>436</v>
      </c>
      <c r="K454" s="26" t="s">
        <v>1021</v>
      </c>
      <c r="L454" s="26" t="s">
        <v>63</v>
      </c>
      <c r="M454" s="26" t="s">
        <v>482</v>
      </c>
      <c r="N454" s="26" t="s">
        <v>2411</v>
      </c>
      <c r="O454" s="26">
        <v>464</v>
      </c>
    </row>
    <row r="455" spans="1:15" ht="14.25" customHeight="1" x14ac:dyDescent="0.2">
      <c r="A455" s="26" t="s">
        <v>331</v>
      </c>
      <c r="B455" s="26" t="s">
        <v>1802</v>
      </c>
      <c r="C455" s="26" t="s">
        <v>1803</v>
      </c>
      <c r="D455" s="26" t="s">
        <v>67</v>
      </c>
      <c r="E455" s="27" t="s">
        <v>400</v>
      </c>
      <c r="F455" s="27">
        <v>132000</v>
      </c>
      <c r="G455" s="26" t="s">
        <v>956</v>
      </c>
      <c r="H455" s="26" t="s">
        <v>105</v>
      </c>
      <c r="I455" s="26">
        <v>2012</v>
      </c>
      <c r="J455" s="26" t="s">
        <v>17</v>
      </c>
      <c r="K455" s="26" t="s">
        <v>1297</v>
      </c>
      <c r="L455" s="26" t="s">
        <v>582</v>
      </c>
      <c r="M455" s="26" t="s">
        <v>6</v>
      </c>
      <c r="N455" s="26" t="s">
        <v>2412</v>
      </c>
      <c r="O455" s="26">
        <v>465</v>
      </c>
    </row>
    <row r="456" spans="1:15" ht="14.25" customHeight="1" x14ac:dyDescent="0.2">
      <c r="A456" s="26" t="s">
        <v>333</v>
      </c>
      <c r="B456" s="26" t="s">
        <v>840</v>
      </c>
      <c r="C456" s="26" t="s">
        <v>588</v>
      </c>
      <c r="D456" s="26" t="s">
        <v>19</v>
      </c>
      <c r="E456" s="27">
        <v>24000000</v>
      </c>
      <c r="F456" s="27" t="s">
        <v>1827</v>
      </c>
      <c r="G456" s="26" t="s">
        <v>572</v>
      </c>
      <c r="H456" s="26" t="s">
        <v>105</v>
      </c>
      <c r="I456" s="26">
        <v>2015</v>
      </c>
      <c r="J456" s="26" t="s">
        <v>20</v>
      </c>
      <c r="K456" s="26" t="s">
        <v>1946</v>
      </c>
      <c r="L456" s="26" t="s">
        <v>582</v>
      </c>
      <c r="M456" s="26" t="s">
        <v>6</v>
      </c>
      <c r="N456" s="26" t="s">
        <v>2413</v>
      </c>
      <c r="O456" s="26">
        <v>467</v>
      </c>
    </row>
    <row r="457" spans="1:15" ht="14.25" customHeight="1" x14ac:dyDescent="0.2">
      <c r="A457" s="26" t="s">
        <v>334</v>
      </c>
      <c r="B457" s="26" t="s">
        <v>720</v>
      </c>
      <c r="C457" s="26" t="s">
        <v>720</v>
      </c>
      <c r="D457" s="26" t="s">
        <v>36</v>
      </c>
      <c r="E457" s="27">
        <v>4000000</v>
      </c>
      <c r="F457" s="27">
        <v>500000</v>
      </c>
      <c r="G457" s="26" t="s">
        <v>127</v>
      </c>
      <c r="H457" s="26" t="s">
        <v>105</v>
      </c>
      <c r="I457" s="26">
        <v>2010</v>
      </c>
      <c r="J457" s="26" t="s">
        <v>17</v>
      </c>
      <c r="K457" s="26" t="s">
        <v>336</v>
      </c>
      <c r="L457" s="26" t="s">
        <v>55</v>
      </c>
      <c r="M457" s="26" t="s">
        <v>402</v>
      </c>
      <c r="N457" s="26" t="s">
        <v>2414</v>
      </c>
      <c r="O457" s="26">
        <v>468</v>
      </c>
    </row>
    <row r="458" spans="1:15" ht="14.25" customHeight="1" x14ac:dyDescent="0.2">
      <c r="A458" s="26" t="s">
        <v>337</v>
      </c>
      <c r="B458" s="26" t="s">
        <v>720</v>
      </c>
      <c r="C458" s="26" t="s">
        <v>720</v>
      </c>
      <c r="D458" s="26" t="s">
        <v>426</v>
      </c>
      <c r="E458" s="27">
        <v>14000000</v>
      </c>
      <c r="F458" s="27">
        <v>1600000</v>
      </c>
      <c r="G458" s="26" t="s">
        <v>128</v>
      </c>
      <c r="H458" s="26" t="s">
        <v>105</v>
      </c>
      <c r="I458" s="26">
        <v>2007</v>
      </c>
      <c r="J458" s="26" t="s">
        <v>106</v>
      </c>
      <c r="K458" s="26" t="s">
        <v>336</v>
      </c>
      <c r="L458" s="26" t="s">
        <v>55</v>
      </c>
      <c r="M458" s="26" t="s">
        <v>402</v>
      </c>
      <c r="N458" s="26" t="s">
        <v>2415</v>
      </c>
      <c r="O458" s="26">
        <v>469</v>
      </c>
    </row>
    <row r="459" spans="1:15" ht="14.25" customHeight="1" x14ac:dyDescent="0.2">
      <c r="A459" s="26" t="s">
        <v>907</v>
      </c>
      <c r="B459" s="26" t="s">
        <v>655</v>
      </c>
      <c r="C459" s="26" t="s">
        <v>655</v>
      </c>
      <c r="D459" s="26" t="s">
        <v>29</v>
      </c>
      <c r="E459" s="27" t="s">
        <v>799</v>
      </c>
      <c r="F459" s="27" t="s">
        <v>400</v>
      </c>
      <c r="G459" s="26" t="s">
        <v>279</v>
      </c>
      <c r="H459" s="26" t="s">
        <v>105</v>
      </c>
      <c r="I459" s="26">
        <v>2005</v>
      </c>
      <c r="J459" s="26" t="s">
        <v>17</v>
      </c>
      <c r="K459" s="26" t="s">
        <v>385</v>
      </c>
      <c r="L459" s="26" t="s">
        <v>7</v>
      </c>
      <c r="M459" s="26" t="s">
        <v>415</v>
      </c>
      <c r="N459" s="26" t="s">
        <v>2416</v>
      </c>
      <c r="O459" s="26">
        <v>470</v>
      </c>
    </row>
    <row r="460" spans="1:15" ht="14.25" customHeight="1" x14ac:dyDescent="0.2">
      <c r="A460" s="26" t="s">
        <v>905</v>
      </c>
      <c r="B460" s="26" t="s">
        <v>655</v>
      </c>
      <c r="C460" s="26" t="s">
        <v>655</v>
      </c>
      <c r="D460" s="26" t="s">
        <v>16</v>
      </c>
      <c r="E460" s="27" t="s">
        <v>799</v>
      </c>
      <c r="F460" s="27" t="s">
        <v>400</v>
      </c>
      <c r="G460" s="26" t="s">
        <v>124</v>
      </c>
      <c r="H460" s="26" t="s">
        <v>105</v>
      </c>
      <c r="I460" s="26">
        <v>2005</v>
      </c>
      <c r="J460" s="26" t="s">
        <v>17</v>
      </c>
      <c r="K460" s="26" t="s">
        <v>385</v>
      </c>
      <c r="L460" s="26" t="s">
        <v>7</v>
      </c>
      <c r="M460" s="26" t="s">
        <v>415</v>
      </c>
      <c r="N460" s="26" t="s">
        <v>2416</v>
      </c>
      <c r="O460" s="26">
        <v>471</v>
      </c>
    </row>
    <row r="461" spans="1:15" ht="14.25" customHeight="1" x14ac:dyDescent="0.2">
      <c r="A461" s="26" t="s">
        <v>384</v>
      </c>
      <c r="B461" s="26" t="s">
        <v>655</v>
      </c>
      <c r="C461" s="26" t="s">
        <v>655</v>
      </c>
      <c r="D461" s="26" t="s">
        <v>64</v>
      </c>
      <c r="E461" s="27">
        <v>500000</v>
      </c>
      <c r="F461" s="27" t="s">
        <v>400</v>
      </c>
      <c r="G461" s="26" t="s">
        <v>281</v>
      </c>
      <c r="H461" s="26" t="s">
        <v>105</v>
      </c>
      <c r="I461" s="26">
        <v>2011</v>
      </c>
      <c r="J461" s="26" t="s">
        <v>17</v>
      </c>
      <c r="K461" s="26" t="s">
        <v>385</v>
      </c>
      <c r="L461" s="26" t="s">
        <v>7</v>
      </c>
      <c r="M461" s="26" t="s">
        <v>415</v>
      </c>
      <c r="N461" s="26" t="s">
        <v>2417</v>
      </c>
      <c r="O461" s="26">
        <v>472</v>
      </c>
    </row>
    <row r="462" spans="1:15" ht="14.25" customHeight="1" x14ac:dyDescent="0.2">
      <c r="A462" s="26" t="s">
        <v>909</v>
      </c>
      <c r="B462" s="26" t="s">
        <v>696</v>
      </c>
      <c r="C462" s="26" t="s">
        <v>696</v>
      </c>
      <c r="D462" s="26" t="s">
        <v>67</v>
      </c>
      <c r="E462" s="27" t="s">
        <v>807</v>
      </c>
      <c r="F462" s="27" t="s">
        <v>400</v>
      </c>
      <c r="G462" s="26" t="s">
        <v>1472</v>
      </c>
      <c r="H462" s="26" t="s">
        <v>86</v>
      </c>
      <c r="I462" s="26">
        <v>2017</v>
      </c>
      <c r="J462" s="26" t="s">
        <v>17</v>
      </c>
      <c r="K462" s="26" t="s">
        <v>385</v>
      </c>
      <c r="L462" s="26" t="s">
        <v>7</v>
      </c>
      <c r="M462" s="26" t="s">
        <v>415</v>
      </c>
      <c r="N462" s="26" t="s">
        <v>2418</v>
      </c>
      <c r="O462" s="26">
        <v>473</v>
      </c>
    </row>
    <row r="463" spans="1:15" ht="14.25" customHeight="1" x14ac:dyDescent="0.2">
      <c r="A463" s="26" t="s">
        <v>339</v>
      </c>
      <c r="B463" s="26" t="s">
        <v>719</v>
      </c>
      <c r="C463" s="26" t="s">
        <v>719</v>
      </c>
      <c r="D463" s="26" t="s">
        <v>72</v>
      </c>
      <c r="E463" s="27">
        <v>16452518</v>
      </c>
      <c r="F463" s="27">
        <v>4935850</v>
      </c>
      <c r="G463" s="26" t="s">
        <v>969</v>
      </c>
      <c r="H463" s="26" t="s">
        <v>105</v>
      </c>
      <c r="I463" s="26">
        <v>2011</v>
      </c>
      <c r="J463" s="26" t="s">
        <v>1497</v>
      </c>
      <c r="K463" s="26" t="s">
        <v>340</v>
      </c>
      <c r="L463" s="26" t="s">
        <v>7</v>
      </c>
      <c r="M463" s="26" t="s">
        <v>412</v>
      </c>
      <c r="N463" s="26" t="s">
        <v>2419</v>
      </c>
      <c r="O463" s="26">
        <v>474</v>
      </c>
    </row>
    <row r="464" spans="1:15" ht="14.25" customHeight="1" x14ac:dyDescent="0.2">
      <c r="A464" s="26" t="s">
        <v>1161</v>
      </c>
      <c r="B464" s="26" t="s">
        <v>1150</v>
      </c>
      <c r="C464" s="26" t="s">
        <v>1150</v>
      </c>
      <c r="D464" s="26" t="s">
        <v>30</v>
      </c>
      <c r="E464" s="27">
        <v>10000</v>
      </c>
      <c r="F464" s="27" t="s">
        <v>5</v>
      </c>
      <c r="G464" s="26" t="s">
        <v>1358</v>
      </c>
      <c r="H464" s="26" t="s">
        <v>5</v>
      </c>
      <c r="I464" s="26">
        <v>2019</v>
      </c>
      <c r="J464" s="26" t="s">
        <v>1163</v>
      </c>
      <c r="K464" s="26" t="s">
        <v>1164</v>
      </c>
      <c r="L464" s="26" t="s">
        <v>10</v>
      </c>
      <c r="M464" s="26" t="s">
        <v>482</v>
      </c>
      <c r="N464" s="26" t="s">
        <v>2269</v>
      </c>
      <c r="O464" s="26">
        <v>475</v>
      </c>
    </row>
    <row r="465" spans="1:15" ht="14.25" customHeight="1" x14ac:dyDescent="0.2">
      <c r="A465" s="26" t="s">
        <v>42</v>
      </c>
      <c r="B465" s="26" t="s">
        <v>465</v>
      </c>
      <c r="C465" s="26" t="s">
        <v>465</v>
      </c>
      <c r="D465" s="26" t="s">
        <v>43</v>
      </c>
      <c r="E465" s="27" t="s">
        <v>400</v>
      </c>
      <c r="F465" s="27" t="s">
        <v>1827</v>
      </c>
      <c r="G465" s="26" t="s">
        <v>539</v>
      </c>
      <c r="H465" s="26" t="s">
        <v>105</v>
      </c>
      <c r="I465" s="26">
        <v>2013</v>
      </c>
      <c r="J465" s="26" t="s">
        <v>45</v>
      </c>
      <c r="K465" s="26" t="s">
        <v>1833</v>
      </c>
      <c r="L465" s="26" t="s">
        <v>10</v>
      </c>
      <c r="M465" s="26" t="s">
        <v>412</v>
      </c>
      <c r="N465" s="26" t="s">
        <v>2420</v>
      </c>
      <c r="O465" s="26">
        <v>476</v>
      </c>
    </row>
    <row r="466" spans="1:15" ht="14.25" customHeight="1" x14ac:dyDescent="0.2">
      <c r="A466" s="26" t="s">
        <v>1402</v>
      </c>
      <c r="B466" s="26" t="s">
        <v>621</v>
      </c>
      <c r="C466" s="26" t="s">
        <v>621</v>
      </c>
      <c r="D466" s="26" t="s">
        <v>1384</v>
      </c>
      <c r="E466" s="27">
        <v>208500</v>
      </c>
      <c r="F466" s="27" t="s">
        <v>400</v>
      </c>
      <c r="G466" s="26" t="s">
        <v>1056</v>
      </c>
      <c r="H466" s="26" t="s">
        <v>400</v>
      </c>
      <c r="I466" s="26" t="s">
        <v>400</v>
      </c>
      <c r="J466" s="26" t="s">
        <v>436</v>
      </c>
      <c r="K466" s="26" t="s">
        <v>1884</v>
      </c>
      <c r="L466" s="26" t="s">
        <v>63</v>
      </c>
      <c r="M466" s="26" t="s">
        <v>415</v>
      </c>
      <c r="N466" s="26" t="s">
        <v>2197</v>
      </c>
      <c r="O466" s="26">
        <v>477</v>
      </c>
    </row>
    <row r="467" spans="1:15" ht="14.25" customHeight="1" x14ac:dyDescent="0.2">
      <c r="A467" s="26" t="s">
        <v>1398</v>
      </c>
      <c r="B467" s="26" t="s">
        <v>1399</v>
      </c>
      <c r="C467" s="26" t="s">
        <v>1399</v>
      </c>
      <c r="D467" s="26" t="s">
        <v>1384</v>
      </c>
      <c r="E467" s="27">
        <v>10718100</v>
      </c>
      <c r="F467" s="27" t="s">
        <v>1827</v>
      </c>
      <c r="G467" s="26" t="s">
        <v>1058</v>
      </c>
      <c r="H467" s="26" t="s">
        <v>105</v>
      </c>
      <c r="I467" s="26">
        <v>2018</v>
      </c>
      <c r="J467" s="26" t="s">
        <v>38</v>
      </c>
      <c r="K467" s="26" t="s">
        <v>1401</v>
      </c>
      <c r="L467" s="26" t="s">
        <v>35</v>
      </c>
      <c r="M467" s="26" t="s">
        <v>40</v>
      </c>
      <c r="N467" s="26" t="s">
        <v>2421</v>
      </c>
      <c r="O467" s="26">
        <v>478</v>
      </c>
    </row>
    <row r="468" spans="1:15" ht="14.25" customHeight="1" x14ac:dyDescent="0.2">
      <c r="A468" s="26" t="s">
        <v>1695</v>
      </c>
      <c r="B468" s="26" t="s">
        <v>654</v>
      </c>
      <c r="C468" s="26" t="s">
        <v>654</v>
      </c>
      <c r="D468" s="26" t="s">
        <v>67</v>
      </c>
      <c r="E468" s="27">
        <v>500000</v>
      </c>
      <c r="F468" s="27" t="s">
        <v>400</v>
      </c>
      <c r="G468" s="26" t="s">
        <v>1060</v>
      </c>
      <c r="H468" s="26" t="s">
        <v>105</v>
      </c>
      <c r="I468" s="26">
        <v>2012</v>
      </c>
      <c r="J468" s="26" t="s">
        <v>436</v>
      </c>
      <c r="K468" s="26" t="s">
        <v>1947</v>
      </c>
      <c r="L468" s="26" t="s">
        <v>55</v>
      </c>
      <c r="M468" s="26" t="s">
        <v>402</v>
      </c>
      <c r="N468" s="26" t="s">
        <v>2422</v>
      </c>
      <c r="O468" s="26">
        <v>479</v>
      </c>
    </row>
    <row r="469" spans="1:15" ht="14.25" customHeight="1" x14ac:dyDescent="0.2">
      <c r="A469" s="26" t="s">
        <v>1696</v>
      </c>
      <c r="B469" s="26" t="s">
        <v>745</v>
      </c>
      <c r="C469" s="26" t="s">
        <v>746</v>
      </c>
      <c r="D469" s="26" t="s">
        <v>30</v>
      </c>
      <c r="E469" s="27">
        <v>4900000</v>
      </c>
      <c r="F469" s="27">
        <v>400000</v>
      </c>
      <c r="G469" s="26" t="s">
        <v>1062</v>
      </c>
      <c r="H469" s="26" t="s">
        <v>105</v>
      </c>
      <c r="I469" s="26">
        <v>2014</v>
      </c>
      <c r="J469" s="26" t="s">
        <v>17</v>
      </c>
      <c r="K469" s="26" t="s">
        <v>540</v>
      </c>
      <c r="L469" s="26" t="s">
        <v>55</v>
      </c>
      <c r="M469" s="26" t="s">
        <v>482</v>
      </c>
      <c r="N469" s="26" t="s">
        <v>2423</v>
      </c>
      <c r="O469" s="26">
        <v>480</v>
      </c>
    </row>
    <row r="470" spans="1:15" ht="14.25" customHeight="1" x14ac:dyDescent="0.2">
      <c r="A470" s="26" t="s">
        <v>1159</v>
      </c>
      <c r="B470" s="26" t="s">
        <v>538</v>
      </c>
      <c r="C470" s="26" t="s">
        <v>538</v>
      </c>
      <c r="D470" s="26" t="s">
        <v>30</v>
      </c>
      <c r="E470" s="27" t="s">
        <v>400</v>
      </c>
      <c r="F470" s="27" t="s">
        <v>1827</v>
      </c>
      <c r="G470" s="26" t="s">
        <v>1160</v>
      </c>
      <c r="H470" s="26" t="s">
        <v>105</v>
      </c>
      <c r="I470" s="26" t="s">
        <v>400</v>
      </c>
      <c r="J470" s="26" t="s">
        <v>436</v>
      </c>
      <c r="K470" s="26" t="s">
        <v>540</v>
      </c>
      <c r="L470" s="26" t="s">
        <v>55</v>
      </c>
      <c r="M470" s="26" t="s">
        <v>482</v>
      </c>
      <c r="N470" s="26" t="s">
        <v>2424</v>
      </c>
      <c r="O470" s="26">
        <v>481</v>
      </c>
    </row>
    <row r="471" spans="1:15" ht="14.25" customHeight="1" x14ac:dyDescent="0.2">
      <c r="A471" s="26" t="s">
        <v>341</v>
      </c>
      <c r="B471" s="26" t="s">
        <v>1132</v>
      </c>
      <c r="C471" s="26" t="s">
        <v>733</v>
      </c>
      <c r="D471" s="26" t="s">
        <v>71</v>
      </c>
      <c r="E471" s="27">
        <v>11000000</v>
      </c>
      <c r="F471" s="27" t="s">
        <v>1827</v>
      </c>
      <c r="G471" s="26" t="s">
        <v>734</v>
      </c>
      <c r="H471" s="26" t="s">
        <v>105</v>
      </c>
      <c r="I471" s="26">
        <v>2008</v>
      </c>
      <c r="J471" s="26" t="s">
        <v>120</v>
      </c>
      <c r="K471" s="26" t="s">
        <v>342</v>
      </c>
      <c r="L471" s="26" t="s">
        <v>55</v>
      </c>
      <c r="M471" s="26" t="s">
        <v>402</v>
      </c>
      <c r="N471" s="26" t="s">
        <v>2425</v>
      </c>
      <c r="O471" s="26">
        <v>482</v>
      </c>
    </row>
    <row r="472" spans="1:15" ht="14.25" customHeight="1" x14ac:dyDescent="0.2">
      <c r="A472" s="26" t="s">
        <v>776</v>
      </c>
      <c r="B472" s="26" t="s">
        <v>1132</v>
      </c>
      <c r="C472" s="26" t="s">
        <v>776</v>
      </c>
      <c r="D472" s="26" t="s">
        <v>52</v>
      </c>
      <c r="E472" s="27">
        <v>24400000</v>
      </c>
      <c r="F472" s="27">
        <v>4300000</v>
      </c>
      <c r="G472" s="26" t="s">
        <v>667</v>
      </c>
      <c r="H472" s="26" t="s">
        <v>105</v>
      </c>
      <c r="I472" s="26">
        <v>2014</v>
      </c>
      <c r="J472" s="26" t="s">
        <v>12</v>
      </c>
      <c r="K472" s="26" t="s">
        <v>1479</v>
      </c>
      <c r="L472" s="26" t="s">
        <v>35</v>
      </c>
      <c r="M472" s="26" t="s">
        <v>40</v>
      </c>
      <c r="N472" s="26" t="s">
        <v>2426</v>
      </c>
      <c r="O472" s="26">
        <v>483</v>
      </c>
    </row>
    <row r="473" spans="1:15" ht="14.25" customHeight="1" x14ac:dyDescent="0.2">
      <c r="A473" s="26" t="s">
        <v>343</v>
      </c>
      <c r="B473" s="26" t="s">
        <v>643</v>
      </c>
      <c r="C473" s="26" t="s">
        <v>643</v>
      </c>
      <c r="D473" s="26" t="s">
        <v>36</v>
      </c>
      <c r="E473" s="27">
        <v>420420</v>
      </c>
      <c r="F473" s="27" t="s">
        <v>410</v>
      </c>
      <c r="G473" s="26" t="s">
        <v>1054</v>
      </c>
      <c r="H473" s="26" t="s">
        <v>105</v>
      </c>
      <c r="I473" s="26">
        <v>2013</v>
      </c>
      <c r="J473" s="26" t="s">
        <v>17</v>
      </c>
      <c r="K473" s="26" t="s">
        <v>1948</v>
      </c>
      <c r="L473" s="26" t="s">
        <v>18</v>
      </c>
      <c r="M473" s="26" t="s">
        <v>402</v>
      </c>
      <c r="N473" s="26" t="s">
        <v>2427</v>
      </c>
      <c r="O473" s="26">
        <v>484</v>
      </c>
    </row>
    <row r="474" spans="1:15" ht="14.25" customHeight="1" x14ac:dyDescent="0.2">
      <c r="A474" s="26" t="s">
        <v>344</v>
      </c>
      <c r="B474" s="26" t="s">
        <v>684</v>
      </c>
      <c r="C474" s="26" t="s">
        <v>684</v>
      </c>
      <c r="D474" s="26" t="s">
        <v>426</v>
      </c>
      <c r="E474" s="27">
        <v>1000000</v>
      </c>
      <c r="F474" s="27" t="s">
        <v>400</v>
      </c>
      <c r="G474" s="26" t="s">
        <v>747</v>
      </c>
      <c r="H474" s="26" t="s">
        <v>105</v>
      </c>
      <c r="I474" s="26">
        <v>2014</v>
      </c>
      <c r="J474" s="26" t="s">
        <v>12</v>
      </c>
      <c r="K474" s="26" t="s">
        <v>345</v>
      </c>
      <c r="L474" s="26" t="s">
        <v>63</v>
      </c>
      <c r="M474" s="26" t="s">
        <v>415</v>
      </c>
      <c r="N474" s="26" t="s">
        <v>2428</v>
      </c>
      <c r="O474" s="26">
        <v>485</v>
      </c>
    </row>
    <row r="475" spans="1:15" ht="14.25" customHeight="1" x14ac:dyDescent="0.2">
      <c r="A475" s="26" t="s">
        <v>603</v>
      </c>
      <c r="B475" s="26" t="s">
        <v>1132</v>
      </c>
      <c r="C475" s="26" t="s">
        <v>604</v>
      </c>
      <c r="D475" s="26" t="s">
        <v>36</v>
      </c>
      <c r="E475" s="27">
        <v>565000</v>
      </c>
      <c r="F475" s="27" t="s">
        <v>400</v>
      </c>
      <c r="G475" s="26" t="s">
        <v>935</v>
      </c>
      <c r="H475" s="26" t="s">
        <v>105</v>
      </c>
      <c r="I475" s="26">
        <v>2014</v>
      </c>
      <c r="J475" s="26" t="s">
        <v>12</v>
      </c>
      <c r="K475" s="26" t="s">
        <v>606</v>
      </c>
      <c r="L475" s="26" t="s">
        <v>63</v>
      </c>
      <c r="M475" s="26" t="s">
        <v>402</v>
      </c>
      <c r="N475" s="26" t="s">
        <v>2429</v>
      </c>
      <c r="O475" s="26">
        <v>486</v>
      </c>
    </row>
    <row r="476" spans="1:15" ht="14.25" customHeight="1" x14ac:dyDescent="0.2">
      <c r="A476" s="26" t="s">
        <v>87</v>
      </c>
      <c r="B476" s="26" t="s">
        <v>406</v>
      </c>
      <c r="C476" s="26" t="s">
        <v>407</v>
      </c>
      <c r="D476" s="26" t="s">
        <v>9</v>
      </c>
      <c r="E476" s="27" t="s">
        <v>400</v>
      </c>
      <c r="F476" s="27" t="s">
        <v>400</v>
      </c>
      <c r="G476" s="26" t="s">
        <v>938</v>
      </c>
      <c r="H476" s="26" t="s">
        <v>86</v>
      </c>
      <c r="I476" s="26">
        <v>2015</v>
      </c>
      <c r="J476" s="26" t="s">
        <v>1836</v>
      </c>
      <c r="K476" s="26" t="s">
        <v>1325</v>
      </c>
      <c r="L476" s="26" t="s">
        <v>41</v>
      </c>
      <c r="M476" s="26" t="s">
        <v>40</v>
      </c>
      <c r="N476" s="26" t="s">
        <v>2218</v>
      </c>
      <c r="O476" s="26">
        <v>487</v>
      </c>
    </row>
    <row r="477" spans="1:15" ht="14.25" customHeight="1" x14ac:dyDescent="0.2">
      <c r="A477" s="26" t="s">
        <v>346</v>
      </c>
      <c r="B477" s="26" t="s">
        <v>458</v>
      </c>
      <c r="C477" s="26" t="s">
        <v>459</v>
      </c>
      <c r="D477" s="26" t="s">
        <v>16</v>
      </c>
      <c r="E477" s="27" t="s">
        <v>799</v>
      </c>
      <c r="F477" s="27" t="s">
        <v>799</v>
      </c>
      <c r="G477" s="26" t="s">
        <v>939</v>
      </c>
      <c r="H477" s="26" t="s">
        <v>105</v>
      </c>
      <c r="I477" s="26">
        <v>2011</v>
      </c>
      <c r="J477" s="26" t="s">
        <v>17</v>
      </c>
      <c r="K477" s="26" t="s">
        <v>109</v>
      </c>
      <c r="L477" s="26" t="s">
        <v>7</v>
      </c>
      <c r="M477" s="26" t="s">
        <v>402</v>
      </c>
      <c r="N477" s="26" t="s">
        <v>2041</v>
      </c>
      <c r="O477" s="26">
        <v>488</v>
      </c>
    </row>
    <row r="478" spans="1:15" ht="14.25" customHeight="1" x14ac:dyDescent="0.2">
      <c r="A478" s="26" t="s">
        <v>995</v>
      </c>
      <c r="B478" s="26" t="s">
        <v>1132</v>
      </c>
      <c r="C478" s="26" t="s">
        <v>723</v>
      </c>
      <c r="D478" s="26" t="s">
        <v>30</v>
      </c>
      <c r="E478" s="27" t="s">
        <v>799</v>
      </c>
      <c r="F478" s="27" t="s">
        <v>799</v>
      </c>
      <c r="G478" s="26" t="s">
        <v>940</v>
      </c>
      <c r="H478" s="26" t="s">
        <v>105</v>
      </c>
      <c r="I478" s="26">
        <v>2014</v>
      </c>
      <c r="J478" s="26" t="s">
        <v>436</v>
      </c>
      <c r="K478" s="26" t="s">
        <v>725</v>
      </c>
      <c r="L478" s="26" t="s">
        <v>18</v>
      </c>
      <c r="M478" s="26" t="s">
        <v>482</v>
      </c>
      <c r="N478" s="26" t="s">
        <v>2430</v>
      </c>
      <c r="O478" s="26">
        <v>489</v>
      </c>
    </row>
    <row r="479" spans="1:15" ht="14.25" customHeight="1" x14ac:dyDescent="0.2">
      <c r="A479" s="26" t="s">
        <v>1697</v>
      </c>
      <c r="B479" s="26" t="s">
        <v>442</v>
      </c>
      <c r="C479" s="26" t="s">
        <v>442</v>
      </c>
      <c r="D479" s="26" t="s">
        <v>52</v>
      </c>
      <c r="E479" s="27">
        <v>1820579</v>
      </c>
      <c r="F479" s="27">
        <v>4909</v>
      </c>
      <c r="G479" s="26" t="s">
        <v>941</v>
      </c>
      <c r="H479" s="26" t="s">
        <v>105</v>
      </c>
      <c r="I479" s="26">
        <v>2016</v>
      </c>
      <c r="J479" s="26" t="s">
        <v>17</v>
      </c>
      <c r="K479" s="26" t="s">
        <v>1949</v>
      </c>
      <c r="L479" s="26" t="s">
        <v>444</v>
      </c>
      <c r="M479" s="26" t="s">
        <v>415</v>
      </c>
      <c r="N479" s="26" t="s">
        <v>2431</v>
      </c>
      <c r="O479" s="26">
        <v>490</v>
      </c>
    </row>
    <row r="480" spans="1:15" ht="14.25" customHeight="1" x14ac:dyDescent="0.2">
      <c r="A480" s="26" t="s">
        <v>798</v>
      </c>
      <c r="B480" s="26" t="s">
        <v>789</v>
      </c>
      <c r="C480" s="26" t="s">
        <v>789</v>
      </c>
      <c r="D480" s="26" t="s">
        <v>30</v>
      </c>
      <c r="E480" s="27" t="s">
        <v>799</v>
      </c>
      <c r="F480" s="27" t="s">
        <v>1827</v>
      </c>
      <c r="G480" s="26" t="s">
        <v>943</v>
      </c>
      <c r="H480" s="26" t="s">
        <v>86</v>
      </c>
      <c r="I480" s="26">
        <v>2017</v>
      </c>
      <c r="J480" s="26" t="s">
        <v>17</v>
      </c>
      <c r="K480" s="26" t="s">
        <v>1136</v>
      </c>
      <c r="L480" s="26" t="s">
        <v>7</v>
      </c>
      <c r="M480" s="26" t="s">
        <v>412</v>
      </c>
      <c r="N480" s="26" t="s">
        <v>2220</v>
      </c>
      <c r="O480" s="26">
        <v>491</v>
      </c>
    </row>
    <row r="481" spans="1:15" ht="14.25" customHeight="1" x14ac:dyDescent="0.2">
      <c r="A481" s="26" t="s">
        <v>347</v>
      </c>
      <c r="B481" s="26" t="s">
        <v>446</v>
      </c>
      <c r="C481" s="26" t="s">
        <v>446</v>
      </c>
      <c r="D481" s="26" t="s">
        <v>79</v>
      </c>
      <c r="E481" s="27" t="s">
        <v>410</v>
      </c>
      <c r="F481" s="27" t="s">
        <v>1827</v>
      </c>
      <c r="G481" s="26" t="s">
        <v>945</v>
      </c>
      <c r="H481" s="26" t="s">
        <v>105</v>
      </c>
      <c r="I481" s="26">
        <v>2003</v>
      </c>
      <c r="J481" s="26" t="s">
        <v>38</v>
      </c>
      <c r="K481" s="26" t="s">
        <v>1342</v>
      </c>
      <c r="L481" s="26" t="s">
        <v>7</v>
      </c>
      <c r="M481" s="26" t="s">
        <v>402</v>
      </c>
      <c r="N481" s="26" t="s">
        <v>2432</v>
      </c>
      <c r="O481" s="26">
        <v>492</v>
      </c>
    </row>
    <row r="482" spans="1:15" ht="14.25" customHeight="1" x14ac:dyDescent="0.2">
      <c r="A482" s="26" t="s">
        <v>348</v>
      </c>
      <c r="B482" s="26" t="s">
        <v>446</v>
      </c>
      <c r="C482" s="26" t="s">
        <v>446</v>
      </c>
      <c r="D482" s="26" t="s">
        <v>79</v>
      </c>
      <c r="E482" s="27">
        <v>4500</v>
      </c>
      <c r="F482" s="27" t="s">
        <v>400</v>
      </c>
      <c r="G482" s="26" t="s">
        <v>947</v>
      </c>
      <c r="H482" s="26" t="s">
        <v>105</v>
      </c>
      <c r="I482" s="26">
        <v>2008</v>
      </c>
      <c r="J482" s="26" t="s">
        <v>120</v>
      </c>
      <c r="K482" s="26" t="s">
        <v>1950</v>
      </c>
      <c r="L482" s="26" t="s">
        <v>7</v>
      </c>
      <c r="M482" s="26" t="s">
        <v>402</v>
      </c>
      <c r="N482" s="26" t="s">
        <v>2433</v>
      </c>
      <c r="O482" s="26">
        <v>493</v>
      </c>
    </row>
    <row r="483" spans="1:15" ht="14.25" customHeight="1" x14ac:dyDescent="0.2">
      <c r="A483" s="26" t="s">
        <v>1698</v>
      </c>
      <c r="B483" s="26" t="s">
        <v>449</v>
      </c>
      <c r="C483" s="26" t="s">
        <v>449</v>
      </c>
      <c r="D483" s="26" t="s">
        <v>52</v>
      </c>
      <c r="E483" s="27">
        <v>40000</v>
      </c>
      <c r="F483" s="27" t="s">
        <v>5</v>
      </c>
      <c r="G483" s="26" t="s">
        <v>1507</v>
      </c>
      <c r="H483" s="26" t="s">
        <v>5</v>
      </c>
      <c r="I483" s="26">
        <v>2016</v>
      </c>
      <c r="J483" s="26" t="s">
        <v>436</v>
      </c>
      <c r="K483" s="26" t="s">
        <v>1477</v>
      </c>
      <c r="L483" s="26" t="s">
        <v>7</v>
      </c>
      <c r="M483" s="26" t="s">
        <v>402</v>
      </c>
      <c r="N483" s="26" t="s">
        <v>2434</v>
      </c>
      <c r="O483" s="26">
        <v>494</v>
      </c>
    </row>
    <row r="484" spans="1:15" ht="14.25" customHeight="1" x14ac:dyDescent="0.2">
      <c r="A484" s="26" t="s">
        <v>349</v>
      </c>
      <c r="B484" s="26" t="s">
        <v>1132</v>
      </c>
      <c r="C484" s="26" t="s">
        <v>448</v>
      </c>
      <c r="D484" s="26" t="s">
        <v>16</v>
      </c>
      <c r="E484" s="27">
        <v>2500000</v>
      </c>
      <c r="F484" s="27" t="s">
        <v>400</v>
      </c>
      <c r="G484" s="26" t="s">
        <v>778</v>
      </c>
      <c r="H484" s="26" t="s">
        <v>105</v>
      </c>
      <c r="I484" s="26">
        <v>2009</v>
      </c>
      <c r="J484" s="26" t="s">
        <v>26</v>
      </c>
      <c r="K484" s="26" t="s">
        <v>350</v>
      </c>
      <c r="L484" s="26" t="s">
        <v>7</v>
      </c>
      <c r="M484" s="26" t="s">
        <v>402</v>
      </c>
      <c r="N484" s="26" t="s">
        <v>2435</v>
      </c>
      <c r="O484" s="26">
        <v>495</v>
      </c>
    </row>
    <row r="485" spans="1:15" ht="14.25" customHeight="1" x14ac:dyDescent="0.2">
      <c r="A485" s="26" t="s">
        <v>718</v>
      </c>
      <c r="B485" s="26" t="s">
        <v>1155</v>
      </c>
      <c r="C485" s="26" t="s">
        <v>986</v>
      </c>
      <c r="D485" s="26" t="s">
        <v>30</v>
      </c>
      <c r="E485" s="27">
        <v>3000000</v>
      </c>
      <c r="F485" s="27" t="s">
        <v>1827</v>
      </c>
      <c r="G485" s="26" t="s">
        <v>1387</v>
      </c>
      <c r="H485" s="26" t="s">
        <v>105</v>
      </c>
      <c r="I485" s="26">
        <v>2014</v>
      </c>
      <c r="J485" s="26" t="s">
        <v>1157</v>
      </c>
      <c r="K485" s="26" t="s">
        <v>1158</v>
      </c>
      <c r="L485" s="26" t="s">
        <v>7</v>
      </c>
      <c r="M485" s="26" t="s">
        <v>482</v>
      </c>
      <c r="N485" s="26" t="s">
        <v>2436</v>
      </c>
      <c r="O485" s="26">
        <v>496</v>
      </c>
    </row>
    <row r="486" spans="1:15" ht="14.25" customHeight="1" x14ac:dyDescent="0.2">
      <c r="A486" s="26" t="s">
        <v>1699</v>
      </c>
      <c r="B486" s="26" t="s">
        <v>584</v>
      </c>
      <c r="C486" s="26" t="s">
        <v>584</v>
      </c>
      <c r="D486" s="26" t="s">
        <v>67</v>
      </c>
      <c r="E486" s="27" t="s">
        <v>807</v>
      </c>
      <c r="F486" s="27" t="s">
        <v>1827</v>
      </c>
      <c r="G486" s="26" t="s">
        <v>1385</v>
      </c>
      <c r="H486" s="26" t="s">
        <v>86</v>
      </c>
      <c r="I486" s="26">
        <v>2016</v>
      </c>
      <c r="J486" s="26" t="s">
        <v>17</v>
      </c>
      <c r="K486" s="26" t="s">
        <v>1851</v>
      </c>
      <c r="L486" s="26" t="s">
        <v>582</v>
      </c>
      <c r="M486" s="26" t="s">
        <v>6</v>
      </c>
      <c r="N486" s="26" t="s">
        <v>2437</v>
      </c>
      <c r="O486" s="26">
        <v>497</v>
      </c>
    </row>
    <row r="487" spans="1:15" ht="14.25" customHeight="1" x14ac:dyDescent="0.2">
      <c r="A487" s="26" t="s">
        <v>578</v>
      </c>
      <c r="B487" s="26" t="s">
        <v>579</v>
      </c>
      <c r="C487" s="26" t="s">
        <v>579</v>
      </c>
      <c r="D487" s="26" t="s">
        <v>9</v>
      </c>
      <c r="E487" s="27" t="s">
        <v>410</v>
      </c>
      <c r="F487" s="27" t="s">
        <v>410</v>
      </c>
      <c r="G487" s="26" t="s">
        <v>335</v>
      </c>
      <c r="H487" s="26" t="s">
        <v>105</v>
      </c>
      <c r="I487" s="26">
        <v>2016</v>
      </c>
      <c r="J487" s="26" t="s">
        <v>1951</v>
      </c>
      <c r="K487" s="26" t="s">
        <v>1952</v>
      </c>
      <c r="L487" s="26" t="s">
        <v>35</v>
      </c>
      <c r="M487" s="26" t="s">
        <v>40</v>
      </c>
      <c r="N487" s="26" t="s">
        <v>2438</v>
      </c>
      <c r="O487" s="26">
        <v>498</v>
      </c>
    </row>
    <row r="488" spans="1:15" ht="14.25" customHeight="1" x14ac:dyDescent="0.2">
      <c r="A488" s="26" t="s">
        <v>760</v>
      </c>
      <c r="B488" s="26" t="s">
        <v>1132</v>
      </c>
      <c r="C488" s="26" t="s">
        <v>761</v>
      </c>
      <c r="D488" s="26" t="s">
        <v>48</v>
      </c>
      <c r="E488" s="27">
        <v>5912000</v>
      </c>
      <c r="F488" s="27" t="s">
        <v>400</v>
      </c>
      <c r="G488" s="26" t="s">
        <v>338</v>
      </c>
      <c r="H488" s="26" t="s">
        <v>105</v>
      </c>
      <c r="I488" s="26">
        <v>2013</v>
      </c>
      <c r="J488" s="26" t="s">
        <v>1889</v>
      </c>
      <c r="K488" s="26" t="s">
        <v>1924</v>
      </c>
      <c r="L488" s="26" t="s">
        <v>63</v>
      </c>
      <c r="M488" s="26" t="s">
        <v>402</v>
      </c>
      <c r="N488" s="26" t="s">
        <v>2439</v>
      </c>
      <c r="O488" s="26">
        <v>499</v>
      </c>
    </row>
    <row r="489" spans="1:15" ht="14.25" customHeight="1" x14ac:dyDescent="0.2">
      <c r="A489" s="26" t="s">
        <v>1700</v>
      </c>
      <c r="B489" s="26" t="s">
        <v>432</v>
      </c>
      <c r="C489" s="26" t="s">
        <v>433</v>
      </c>
      <c r="D489" s="26" t="s">
        <v>67</v>
      </c>
      <c r="E489" s="27" t="s">
        <v>400</v>
      </c>
      <c r="F489" s="27" t="s">
        <v>1827</v>
      </c>
      <c r="G489" s="26" t="s">
        <v>130</v>
      </c>
      <c r="H489" s="26" t="s">
        <v>105</v>
      </c>
      <c r="I489" s="26">
        <v>2011</v>
      </c>
      <c r="J489" s="26" t="s">
        <v>17</v>
      </c>
      <c r="K489" s="26" t="s">
        <v>356</v>
      </c>
      <c r="L489" s="26" t="s">
        <v>41</v>
      </c>
      <c r="M489" s="26" t="s">
        <v>415</v>
      </c>
      <c r="N489" s="26" t="s">
        <v>2440</v>
      </c>
      <c r="O489" s="26">
        <v>500</v>
      </c>
    </row>
    <row r="490" spans="1:15" ht="14.25" customHeight="1" x14ac:dyDescent="0.2">
      <c r="A490" s="26" t="s">
        <v>599</v>
      </c>
      <c r="B490" s="26" t="s">
        <v>600</v>
      </c>
      <c r="C490" s="26" t="s">
        <v>601</v>
      </c>
      <c r="D490" s="26" t="s">
        <v>30</v>
      </c>
      <c r="E490" s="27">
        <v>228525</v>
      </c>
      <c r="F490" s="27" t="s">
        <v>400</v>
      </c>
      <c r="G490" s="26" t="s">
        <v>560</v>
      </c>
      <c r="H490" s="26" t="s">
        <v>86</v>
      </c>
      <c r="I490" s="26">
        <v>2016</v>
      </c>
      <c r="J490" s="26" t="s">
        <v>17</v>
      </c>
      <c r="K490" s="26" t="s">
        <v>602</v>
      </c>
      <c r="L490" s="26" t="s">
        <v>7</v>
      </c>
      <c r="M490" s="26" t="s">
        <v>482</v>
      </c>
      <c r="N490" s="26" t="s">
        <v>2441</v>
      </c>
      <c r="O490" s="26">
        <v>501</v>
      </c>
    </row>
    <row r="491" spans="1:15" ht="14.25" customHeight="1" x14ac:dyDescent="0.2">
      <c r="A491" s="26" t="s">
        <v>726</v>
      </c>
      <c r="B491" s="26" t="s">
        <v>1132</v>
      </c>
      <c r="C491" s="26" t="s">
        <v>727</v>
      </c>
      <c r="D491" s="26" t="s">
        <v>30</v>
      </c>
      <c r="E491" s="27">
        <v>4533000</v>
      </c>
      <c r="F491" s="27" t="s">
        <v>400</v>
      </c>
      <c r="G491" s="26" t="s">
        <v>278</v>
      </c>
      <c r="H491" s="26" t="s">
        <v>105</v>
      </c>
      <c r="I491" s="26">
        <v>2015</v>
      </c>
      <c r="J491" s="26" t="s">
        <v>12</v>
      </c>
      <c r="K491" s="26" t="s">
        <v>729</v>
      </c>
      <c r="L491" s="26" t="s">
        <v>7</v>
      </c>
      <c r="M491" s="26" t="s">
        <v>482</v>
      </c>
      <c r="N491" s="26" t="s">
        <v>2442</v>
      </c>
      <c r="O491" s="26">
        <v>502</v>
      </c>
    </row>
    <row r="492" spans="1:15" ht="14.25" customHeight="1" x14ac:dyDescent="0.2">
      <c r="A492" s="26" t="s">
        <v>351</v>
      </c>
      <c r="B492" s="26" t="s">
        <v>586</v>
      </c>
      <c r="C492" s="26" t="s">
        <v>586</v>
      </c>
      <c r="D492" s="26" t="s">
        <v>36</v>
      </c>
      <c r="E492" s="27">
        <v>400000</v>
      </c>
      <c r="F492" s="27" t="s">
        <v>400</v>
      </c>
      <c r="G492" s="26" t="s">
        <v>276</v>
      </c>
      <c r="H492" s="26" t="s">
        <v>105</v>
      </c>
      <c r="I492" s="26">
        <v>2000</v>
      </c>
      <c r="J492" s="26" t="s">
        <v>12</v>
      </c>
      <c r="K492" s="26" t="s">
        <v>1307</v>
      </c>
      <c r="L492" s="26" t="s">
        <v>7</v>
      </c>
      <c r="M492" s="26" t="s">
        <v>412</v>
      </c>
      <c r="N492" s="26" t="s">
        <v>2443</v>
      </c>
      <c r="O492" s="26">
        <v>503</v>
      </c>
    </row>
    <row r="493" spans="1:15" ht="14.25" customHeight="1" x14ac:dyDescent="0.2">
      <c r="A493" s="26" t="s">
        <v>1259</v>
      </c>
      <c r="B493" s="26" t="s">
        <v>483</v>
      </c>
      <c r="C493" s="26" t="s">
        <v>483</v>
      </c>
      <c r="D493" s="26" t="s">
        <v>1539</v>
      </c>
      <c r="E493" s="27" t="s">
        <v>799</v>
      </c>
      <c r="F493" s="27" t="s">
        <v>799</v>
      </c>
      <c r="G493" s="26" t="s">
        <v>748</v>
      </c>
      <c r="H493" s="26" t="s">
        <v>105</v>
      </c>
      <c r="I493" s="26">
        <v>2018</v>
      </c>
      <c r="J493" s="26" t="s">
        <v>436</v>
      </c>
      <c r="K493" s="26" t="s">
        <v>1147</v>
      </c>
      <c r="L493" s="26" t="s">
        <v>444</v>
      </c>
      <c r="M493" s="26" t="s">
        <v>482</v>
      </c>
      <c r="N493" s="26" t="s">
        <v>2444</v>
      </c>
      <c r="O493" s="26">
        <v>504</v>
      </c>
    </row>
    <row r="494" spans="1:15" ht="14.25" customHeight="1" x14ac:dyDescent="0.2">
      <c r="A494" s="26" t="s">
        <v>386</v>
      </c>
      <c r="B494" s="26" t="s">
        <v>719</v>
      </c>
      <c r="C494" s="26" t="s">
        <v>719</v>
      </c>
      <c r="D494" s="26" t="s">
        <v>36</v>
      </c>
      <c r="E494" s="27">
        <v>5000000</v>
      </c>
      <c r="F494" s="27" t="s">
        <v>1827</v>
      </c>
      <c r="G494" s="26" t="s">
        <v>56</v>
      </c>
      <c r="H494" s="26" t="s">
        <v>105</v>
      </c>
      <c r="I494" s="26">
        <v>2013</v>
      </c>
      <c r="J494" s="26" t="s">
        <v>1953</v>
      </c>
      <c r="K494" s="26" t="s">
        <v>736</v>
      </c>
      <c r="L494" s="26" t="s">
        <v>7</v>
      </c>
      <c r="M494" s="26" t="s">
        <v>412</v>
      </c>
      <c r="N494" s="26" t="s">
        <v>2445</v>
      </c>
      <c r="O494" s="26">
        <v>505</v>
      </c>
    </row>
    <row r="495" spans="1:15" ht="14.25" customHeight="1" x14ac:dyDescent="0.2">
      <c r="A495" s="26" t="s">
        <v>1701</v>
      </c>
      <c r="B495" s="26" t="s">
        <v>1132</v>
      </c>
      <c r="C495" s="26" t="s">
        <v>466</v>
      </c>
      <c r="D495" s="26" t="s">
        <v>426</v>
      </c>
      <c r="E495" s="27">
        <v>340000</v>
      </c>
      <c r="F495" s="27" t="s">
        <v>5</v>
      </c>
      <c r="G495" s="26" t="s">
        <v>1347</v>
      </c>
      <c r="H495" s="26" t="s">
        <v>5</v>
      </c>
      <c r="I495" s="26">
        <v>2019</v>
      </c>
      <c r="J495" s="26" t="s">
        <v>12</v>
      </c>
      <c r="K495" s="26" t="s">
        <v>1251</v>
      </c>
      <c r="L495" s="26" t="s">
        <v>63</v>
      </c>
      <c r="M495" s="26" t="s">
        <v>402</v>
      </c>
      <c r="N495" s="26" t="s">
        <v>2446</v>
      </c>
      <c r="O495" s="26">
        <v>506</v>
      </c>
    </row>
    <row r="496" spans="1:15" ht="14.25" customHeight="1" x14ac:dyDescent="0.2">
      <c r="A496" s="26" t="s">
        <v>352</v>
      </c>
      <c r="B496" s="26" t="s">
        <v>885</v>
      </c>
      <c r="C496" s="26" t="s">
        <v>885</v>
      </c>
      <c r="D496" s="26" t="s">
        <v>52</v>
      </c>
      <c r="E496" s="27" t="s">
        <v>799</v>
      </c>
      <c r="F496" s="27" t="s">
        <v>799</v>
      </c>
      <c r="G496" s="26" t="s">
        <v>232</v>
      </c>
      <c r="H496" s="26" t="s">
        <v>105</v>
      </c>
      <c r="I496" s="26">
        <v>2011</v>
      </c>
      <c r="J496" s="26" t="s">
        <v>26</v>
      </c>
      <c r="K496" s="26" t="s">
        <v>354</v>
      </c>
      <c r="L496" s="26" t="s">
        <v>7</v>
      </c>
      <c r="M496" s="26" t="s">
        <v>402</v>
      </c>
      <c r="N496" s="26" t="s">
        <v>2447</v>
      </c>
      <c r="O496" s="26">
        <v>507</v>
      </c>
    </row>
    <row r="497" spans="1:15" ht="14.25" customHeight="1" x14ac:dyDescent="0.2">
      <c r="A497" s="26" t="s">
        <v>842</v>
      </c>
      <c r="B497" s="26" t="s">
        <v>638</v>
      </c>
      <c r="C497" s="26" t="s">
        <v>638</v>
      </c>
      <c r="D497" s="26" t="s">
        <v>36</v>
      </c>
      <c r="E497" s="27" t="s">
        <v>400</v>
      </c>
      <c r="F497" s="27" t="s">
        <v>1827</v>
      </c>
      <c r="G497" s="26" t="s">
        <v>215</v>
      </c>
      <c r="H497" s="26" t="s">
        <v>105</v>
      </c>
      <c r="I497" s="26">
        <v>2016</v>
      </c>
      <c r="J497" s="26" t="s">
        <v>26</v>
      </c>
      <c r="K497" s="26" t="s">
        <v>200</v>
      </c>
      <c r="L497" s="26" t="s">
        <v>18</v>
      </c>
      <c r="M497" s="26" t="s">
        <v>415</v>
      </c>
      <c r="N497" s="26" t="s">
        <v>2448</v>
      </c>
      <c r="O497" s="26">
        <v>508</v>
      </c>
    </row>
    <row r="498" spans="1:15" ht="14.25" customHeight="1" x14ac:dyDescent="0.2">
      <c r="A498" s="26" t="s">
        <v>1396</v>
      </c>
      <c r="B498" s="26" t="s">
        <v>741</v>
      </c>
      <c r="C498" s="26" t="s">
        <v>741</v>
      </c>
      <c r="D498" s="26" t="s">
        <v>1384</v>
      </c>
      <c r="E498" s="27">
        <v>225000</v>
      </c>
      <c r="F498" s="27">
        <v>225000</v>
      </c>
      <c r="G498" s="26" t="s">
        <v>168</v>
      </c>
      <c r="H498" s="26" t="s">
        <v>105</v>
      </c>
      <c r="I498" s="26">
        <v>2015</v>
      </c>
      <c r="J498" s="26" t="s">
        <v>436</v>
      </c>
      <c r="K498" s="26" t="s">
        <v>1390</v>
      </c>
      <c r="L498" s="26" t="s">
        <v>582</v>
      </c>
      <c r="M498" s="26" t="s">
        <v>6</v>
      </c>
      <c r="N498" s="26" t="s">
        <v>2346</v>
      </c>
      <c r="O498" s="26">
        <v>509</v>
      </c>
    </row>
    <row r="499" spans="1:15" ht="14.25" customHeight="1" x14ac:dyDescent="0.2">
      <c r="A499" s="26" t="s">
        <v>1702</v>
      </c>
      <c r="B499" s="26" t="s">
        <v>464</v>
      </c>
      <c r="C499" s="26" t="s">
        <v>464</v>
      </c>
      <c r="D499" s="26" t="s">
        <v>13</v>
      </c>
      <c r="E499" s="27" t="s">
        <v>400</v>
      </c>
      <c r="F499" s="27" t="s">
        <v>1827</v>
      </c>
      <c r="G499" s="26" t="s">
        <v>793</v>
      </c>
      <c r="H499" s="26" t="s">
        <v>105</v>
      </c>
      <c r="I499" s="26">
        <v>2012</v>
      </c>
      <c r="J499" s="26" t="s">
        <v>26</v>
      </c>
      <c r="K499" s="26" t="s">
        <v>1833</v>
      </c>
      <c r="L499" s="26" t="s">
        <v>10</v>
      </c>
      <c r="M499" s="26" t="s">
        <v>415</v>
      </c>
      <c r="N499" s="26" t="s">
        <v>2180</v>
      </c>
      <c r="O499" s="26">
        <v>510</v>
      </c>
    </row>
    <row r="500" spans="1:15" ht="14.25" customHeight="1" x14ac:dyDescent="0.2">
      <c r="A500" s="26" t="s">
        <v>1703</v>
      </c>
      <c r="B500" s="26" t="s">
        <v>465</v>
      </c>
      <c r="C500" s="26" t="s">
        <v>465</v>
      </c>
      <c r="D500" s="26" t="s">
        <v>16</v>
      </c>
      <c r="E500" s="27" t="s">
        <v>400</v>
      </c>
      <c r="F500" s="27" t="s">
        <v>1827</v>
      </c>
      <c r="G500" s="26" t="s">
        <v>682</v>
      </c>
      <c r="H500" s="26" t="s">
        <v>105</v>
      </c>
      <c r="I500" s="26">
        <v>2015</v>
      </c>
      <c r="J500" s="26" t="s">
        <v>17</v>
      </c>
      <c r="K500" s="26" t="s">
        <v>1833</v>
      </c>
      <c r="L500" s="26" t="s">
        <v>10</v>
      </c>
      <c r="M500" s="26" t="s">
        <v>412</v>
      </c>
      <c r="N500" s="26" t="s">
        <v>2027</v>
      </c>
      <c r="O500" s="26">
        <v>511</v>
      </c>
    </row>
    <row r="501" spans="1:15" ht="14.25" customHeight="1" x14ac:dyDescent="0.2">
      <c r="A501" s="26" t="s">
        <v>1704</v>
      </c>
      <c r="B501" s="26" t="s">
        <v>465</v>
      </c>
      <c r="C501" s="26" t="s">
        <v>465</v>
      </c>
      <c r="D501" s="26" t="s">
        <v>14</v>
      </c>
      <c r="E501" s="27" t="s">
        <v>400</v>
      </c>
      <c r="F501" s="27" t="s">
        <v>1827</v>
      </c>
      <c r="G501" s="26" t="s">
        <v>477</v>
      </c>
      <c r="H501" s="26" t="s">
        <v>105</v>
      </c>
      <c r="I501" s="26">
        <v>2012</v>
      </c>
      <c r="J501" s="26" t="s">
        <v>17</v>
      </c>
      <c r="K501" s="26" t="s">
        <v>1833</v>
      </c>
      <c r="L501" s="26" t="s">
        <v>10</v>
      </c>
      <c r="M501" s="26" t="s">
        <v>412</v>
      </c>
      <c r="N501" s="26" t="s">
        <v>2027</v>
      </c>
      <c r="O501" s="26">
        <v>512</v>
      </c>
    </row>
    <row r="502" spans="1:15" ht="14.25" customHeight="1" x14ac:dyDescent="0.2">
      <c r="A502" s="26" t="s">
        <v>1024</v>
      </c>
      <c r="B502" s="26" t="s">
        <v>1804</v>
      </c>
      <c r="C502" s="26" t="s">
        <v>1804</v>
      </c>
      <c r="D502" s="26" t="s">
        <v>30</v>
      </c>
      <c r="E502" s="27">
        <v>47880</v>
      </c>
      <c r="F502" s="27">
        <v>15960</v>
      </c>
      <c r="G502" s="26" t="s">
        <v>553</v>
      </c>
      <c r="H502" s="26" t="s">
        <v>105</v>
      </c>
      <c r="I502" s="26">
        <v>2015</v>
      </c>
      <c r="J502" s="26" t="s">
        <v>1894</v>
      </c>
      <c r="K502" s="26" t="s">
        <v>1021</v>
      </c>
      <c r="L502" s="26" t="s">
        <v>63</v>
      </c>
      <c r="M502" s="26" t="s">
        <v>482</v>
      </c>
      <c r="N502" s="26" t="s">
        <v>2449</v>
      </c>
      <c r="O502" s="26">
        <v>513</v>
      </c>
    </row>
    <row r="503" spans="1:15" ht="14.25" customHeight="1" x14ac:dyDescent="0.2">
      <c r="A503" s="26" t="s">
        <v>942</v>
      </c>
      <c r="B503" s="26" t="s">
        <v>746</v>
      </c>
      <c r="C503" s="26" t="s">
        <v>746</v>
      </c>
      <c r="D503" s="26" t="s">
        <v>9</v>
      </c>
      <c r="E503" s="27" t="s">
        <v>799</v>
      </c>
      <c r="F503" s="27" t="s">
        <v>400</v>
      </c>
      <c r="G503" s="26" t="s">
        <v>615</v>
      </c>
      <c r="H503" s="26" t="s">
        <v>105</v>
      </c>
      <c r="I503" s="26">
        <v>2017</v>
      </c>
      <c r="J503" s="26" t="s">
        <v>936</v>
      </c>
      <c r="K503" s="26" t="s">
        <v>1144</v>
      </c>
      <c r="L503" s="26" t="s">
        <v>55</v>
      </c>
      <c r="M503" s="26" t="s">
        <v>482</v>
      </c>
      <c r="N503" s="26" t="s">
        <v>2068</v>
      </c>
      <c r="O503" s="26">
        <v>514</v>
      </c>
    </row>
    <row r="504" spans="1:15" ht="14.25" customHeight="1" x14ac:dyDescent="0.2">
      <c r="A504" s="26" t="s">
        <v>1705</v>
      </c>
      <c r="B504" s="26" t="s">
        <v>1150</v>
      </c>
      <c r="C504" s="26" t="s">
        <v>1150</v>
      </c>
      <c r="D504" s="26" t="s">
        <v>36</v>
      </c>
      <c r="E504" s="27" t="s">
        <v>794</v>
      </c>
      <c r="F504" s="27" t="s">
        <v>794</v>
      </c>
      <c r="G504" s="26" t="s">
        <v>502</v>
      </c>
      <c r="H504" s="26" t="s">
        <v>105</v>
      </c>
      <c r="I504" s="26">
        <v>2015</v>
      </c>
      <c r="J504" s="26" t="s">
        <v>1172</v>
      </c>
      <c r="K504" s="26" t="s">
        <v>1353</v>
      </c>
      <c r="L504" s="26" t="s">
        <v>10</v>
      </c>
      <c r="M504" s="26" t="s">
        <v>482</v>
      </c>
      <c r="N504" s="26" t="s">
        <v>2450</v>
      </c>
      <c r="O504" s="26">
        <v>515</v>
      </c>
    </row>
    <row r="505" spans="1:15" ht="14.25" customHeight="1" x14ac:dyDescent="0.2">
      <c r="A505" s="26" t="s">
        <v>1149</v>
      </c>
      <c r="B505" s="26" t="s">
        <v>1150</v>
      </c>
      <c r="C505" s="26" t="s">
        <v>1150</v>
      </c>
      <c r="D505" s="26" t="s">
        <v>30</v>
      </c>
      <c r="E505" s="27" t="s">
        <v>799</v>
      </c>
      <c r="F505" s="27" t="s">
        <v>799</v>
      </c>
      <c r="G505" s="26" t="s">
        <v>443</v>
      </c>
      <c r="H505" s="26" t="s">
        <v>5</v>
      </c>
      <c r="I505" s="26" t="s">
        <v>400</v>
      </c>
      <c r="J505" s="26" t="s">
        <v>1152</v>
      </c>
      <c r="K505" s="26" t="s">
        <v>1905</v>
      </c>
      <c r="L505" s="26" t="s">
        <v>10</v>
      </c>
      <c r="M505" s="26" t="s">
        <v>482</v>
      </c>
      <c r="N505" s="26" t="s">
        <v>2237</v>
      </c>
      <c r="O505" s="26">
        <v>516</v>
      </c>
    </row>
    <row r="506" spans="1:15" ht="14.25" customHeight="1" x14ac:dyDescent="0.2">
      <c r="A506" s="26" t="s">
        <v>1706</v>
      </c>
      <c r="B506" s="26" t="s">
        <v>423</v>
      </c>
      <c r="C506" s="26" t="s">
        <v>423</v>
      </c>
      <c r="D506" s="26" t="s">
        <v>16</v>
      </c>
      <c r="E506" s="27" t="s">
        <v>400</v>
      </c>
      <c r="F506" s="27" t="s">
        <v>400</v>
      </c>
      <c r="G506" s="26" t="s">
        <v>652</v>
      </c>
      <c r="H506" s="26" t="s">
        <v>105</v>
      </c>
      <c r="I506" s="26">
        <v>1986</v>
      </c>
      <c r="J506" s="26" t="s">
        <v>12</v>
      </c>
      <c r="K506" s="26" t="s">
        <v>267</v>
      </c>
      <c r="L506" s="26" t="s">
        <v>41</v>
      </c>
      <c r="M506" s="26" t="s">
        <v>40</v>
      </c>
      <c r="N506" s="26" t="s">
        <v>2451</v>
      </c>
      <c r="O506" s="26">
        <v>517</v>
      </c>
    </row>
    <row r="507" spans="1:15" ht="14.25" customHeight="1" x14ac:dyDescent="0.2">
      <c r="A507" s="26" t="s">
        <v>357</v>
      </c>
      <c r="B507" s="26" t="s">
        <v>420</v>
      </c>
      <c r="C507" s="26" t="s">
        <v>423</v>
      </c>
      <c r="D507" s="26" t="s">
        <v>430</v>
      </c>
      <c r="E507" s="27" t="s">
        <v>400</v>
      </c>
      <c r="F507" s="27" t="s">
        <v>400</v>
      </c>
      <c r="G507" s="26" t="s">
        <v>496</v>
      </c>
      <c r="H507" s="26" t="s">
        <v>105</v>
      </c>
      <c r="I507" s="26">
        <v>1986</v>
      </c>
      <c r="J507" s="26" t="s">
        <v>12</v>
      </c>
      <c r="K507" s="26" t="s">
        <v>358</v>
      </c>
      <c r="L507" s="26" t="s">
        <v>41</v>
      </c>
      <c r="M507" s="26" t="s">
        <v>40</v>
      </c>
      <c r="N507" s="26" t="s">
        <v>2452</v>
      </c>
      <c r="O507" s="26">
        <v>518</v>
      </c>
    </row>
    <row r="508" spans="1:15" ht="14.25" customHeight="1" x14ac:dyDescent="0.2">
      <c r="A508" s="26" t="s">
        <v>1707</v>
      </c>
      <c r="B508" s="26" t="s">
        <v>464</v>
      </c>
      <c r="C508" s="26" t="s">
        <v>464</v>
      </c>
      <c r="D508" s="26" t="s">
        <v>30</v>
      </c>
      <c r="E508" s="27" t="s">
        <v>799</v>
      </c>
      <c r="F508" s="27" t="s">
        <v>1827</v>
      </c>
      <c r="G508" s="26" t="s">
        <v>476</v>
      </c>
      <c r="H508" s="26" t="s">
        <v>105</v>
      </c>
      <c r="I508" s="26">
        <v>2015</v>
      </c>
      <c r="J508" s="26" t="s">
        <v>17</v>
      </c>
      <c r="K508" s="26" t="s">
        <v>1833</v>
      </c>
      <c r="L508" s="26" t="s">
        <v>10</v>
      </c>
      <c r="M508" s="26" t="s">
        <v>415</v>
      </c>
      <c r="N508" s="26" t="s">
        <v>2453</v>
      </c>
      <c r="O508" s="26">
        <v>519</v>
      </c>
    </row>
    <row r="509" spans="1:15" ht="14.25" customHeight="1" x14ac:dyDescent="0.2">
      <c r="A509" s="26" t="s">
        <v>1088</v>
      </c>
      <c r="B509" s="26" t="s">
        <v>850</v>
      </c>
      <c r="C509" s="26" t="s">
        <v>1089</v>
      </c>
      <c r="D509" s="26" t="s">
        <v>33</v>
      </c>
      <c r="E509" s="27" t="s">
        <v>807</v>
      </c>
      <c r="F509" s="27" t="s">
        <v>400</v>
      </c>
      <c r="G509" s="26" t="s">
        <v>497</v>
      </c>
      <c r="H509" s="26" t="s">
        <v>105</v>
      </c>
      <c r="I509" s="26">
        <v>2017</v>
      </c>
      <c r="J509" s="26" t="s">
        <v>17</v>
      </c>
      <c r="K509" s="26" t="s">
        <v>1090</v>
      </c>
      <c r="L509" s="26" t="s">
        <v>63</v>
      </c>
      <c r="M509" s="26" t="s">
        <v>415</v>
      </c>
      <c r="N509" s="26" t="s">
        <v>2454</v>
      </c>
      <c r="O509" s="26">
        <v>520</v>
      </c>
    </row>
    <row r="510" spans="1:15" ht="14.25" customHeight="1" x14ac:dyDescent="0.2">
      <c r="A510" s="26" t="s">
        <v>880</v>
      </c>
      <c r="B510" s="26" t="s">
        <v>789</v>
      </c>
      <c r="C510" s="26" t="s">
        <v>789</v>
      </c>
      <c r="D510" s="26" t="s">
        <v>30</v>
      </c>
      <c r="E510" s="27" t="s">
        <v>799</v>
      </c>
      <c r="F510" s="27" t="s">
        <v>1827</v>
      </c>
      <c r="G510" s="26" t="s">
        <v>498</v>
      </c>
      <c r="H510" s="26" t="s">
        <v>105</v>
      </c>
      <c r="I510" s="26">
        <v>2015</v>
      </c>
      <c r="J510" s="26" t="s">
        <v>17</v>
      </c>
      <c r="K510" s="26" t="s">
        <v>1572</v>
      </c>
      <c r="L510" s="26" t="s">
        <v>7</v>
      </c>
      <c r="M510" s="26" t="s">
        <v>412</v>
      </c>
      <c r="N510" s="26" t="s">
        <v>2455</v>
      </c>
      <c r="O510" s="26">
        <v>521</v>
      </c>
    </row>
    <row r="511" spans="1:15" ht="14.25" customHeight="1" x14ac:dyDescent="0.2">
      <c r="A511" s="26" t="s">
        <v>359</v>
      </c>
      <c r="B511" s="26" t="s">
        <v>1132</v>
      </c>
      <c r="C511" s="26" t="s">
        <v>452</v>
      </c>
      <c r="D511" s="26" t="s">
        <v>19</v>
      </c>
      <c r="E511" s="27">
        <v>200000</v>
      </c>
      <c r="F511" s="27" t="s">
        <v>1827</v>
      </c>
      <c r="G511" s="26" t="s">
        <v>705</v>
      </c>
      <c r="H511" s="26" t="s">
        <v>105</v>
      </c>
      <c r="I511" s="26">
        <v>2011</v>
      </c>
      <c r="J511" s="26" t="s">
        <v>145</v>
      </c>
      <c r="K511" s="26" t="s">
        <v>1862</v>
      </c>
      <c r="L511" s="26" t="s">
        <v>444</v>
      </c>
      <c r="M511" s="26" t="s">
        <v>402</v>
      </c>
      <c r="N511" s="26" t="s">
        <v>2456</v>
      </c>
      <c r="O511" s="26">
        <v>522</v>
      </c>
    </row>
    <row r="512" spans="1:15" ht="14.25" customHeight="1" x14ac:dyDescent="0.2">
      <c r="A512" s="26" t="s">
        <v>1708</v>
      </c>
      <c r="B512" s="26" t="s">
        <v>638</v>
      </c>
      <c r="C512" s="26" t="s">
        <v>638</v>
      </c>
      <c r="D512" s="26" t="s">
        <v>79</v>
      </c>
      <c r="E512" s="27">
        <v>3650000</v>
      </c>
      <c r="F512" s="27" t="s">
        <v>400</v>
      </c>
      <c r="G512" s="26" t="s">
        <v>623</v>
      </c>
      <c r="H512" s="26" t="s">
        <v>105</v>
      </c>
      <c r="I512" s="26">
        <v>2011</v>
      </c>
      <c r="J512" s="26" t="s">
        <v>26</v>
      </c>
      <c r="K512" s="26" t="s">
        <v>1341</v>
      </c>
      <c r="L512" s="26" t="s">
        <v>18</v>
      </c>
      <c r="M512" s="26" t="s">
        <v>415</v>
      </c>
      <c r="N512" s="26" t="s">
        <v>2457</v>
      </c>
      <c r="O512" s="26">
        <v>523</v>
      </c>
    </row>
    <row r="513" spans="1:15" ht="14.25" customHeight="1" x14ac:dyDescent="0.2">
      <c r="A513" s="26" t="s">
        <v>1145</v>
      </c>
      <c r="B513" s="26" t="s">
        <v>483</v>
      </c>
      <c r="C513" s="26" t="s">
        <v>483</v>
      </c>
      <c r="D513" s="26" t="s">
        <v>30</v>
      </c>
      <c r="E513" s="27" t="s">
        <v>799</v>
      </c>
      <c r="F513" s="27" t="s">
        <v>799</v>
      </c>
      <c r="G513" s="26" t="s">
        <v>717</v>
      </c>
      <c r="H513" s="26" t="s">
        <v>105</v>
      </c>
      <c r="I513" s="26" t="s">
        <v>400</v>
      </c>
      <c r="J513" s="26" t="s">
        <v>436</v>
      </c>
      <c r="K513" s="26" t="s">
        <v>1147</v>
      </c>
      <c r="L513" s="26" t="s">
        <v>444</v>
      </c>
      <c r="M513" s="26" t="s">
        <v>482</v>
      </c>
      <c r="N513" s="26" t="s">
        <v>2458</v>
      </c>
      <c r="O513" s="26">
        <v>524</v>
      </c>
    </row>
    <row r="514" spans="1:15" ht="14.25" customHeight="1" x14ac:dyDescent="0.2">
      <c r="A514" s="26" t="s">
        <v>1709</v>
      </c>
      <c r="B514" s="26" t="s">
        <v>442</v>
      </c>
      <c r="C514" s="26" t="s">
        <v>442</v>
      </c>
      <c r="D514" s="26" t="s">
        <v>430</v>
      </c>
      <c r="E514" s="27">
        <v>44000000</v>
      </c>
      <c r="F514" s="27" t="s">
        <v>1827</v>
      </c>
      <c r="G514" s="26" t="s">
        <v>504</v>
      </c>
      <c r="H514" s="26" t="s">
        <v>105</v>
      </c>
      <c r="I514" s="26">
        <v>2008</v>
      </c>
      <c r="J514" s="26" t="s">
        <v>17</v>
      </c>
      <c r="K514" s="26" t="s">
        <v>1954</v>
      </c>
      <c r="L514" s="26" t="s">
        <v>444</v>
      </c>
      <c r="M514" s="26" t="s">
        <v>415</v>
      </c>
      <c r="N514" s="26" t="s">
        <v>2459</v>
      </c>
      <c r="O514" s="26">
        <v>525</v>
      </c>
    </row>
    <row r="515" spans="1:15" ht="14.25" customHeight="1" x14ac:dyDescent="0.2">
      <c r="A515" s="26" t="s">
        <v>783</v>
      </c>
      <c r="B515" s="26" t="s">
        <v>784</v>
      </c>
      <c r="C515" s="26" t="s">
        <v>544</v>
      </c>
      <c r="D515" s="26" t="s">
        <v>16</v>
      </c>
      <c r="E515" s="27">
        <v>21000000</v>
      </c>
      <c r="F515" s="27" t="s">
        <v>1827</v>
      </c>
      <c r="G515" s="26" t="s">
        <v>507</v>
      </c>
      <c r="H515" s="26" t="s">
        <v>105</v>
      </c>
      <c r="I515" s="26">
        <v>1994</v>
      </c>
      <c r="J515" s="26" t="s">
        <v>145</v>
      </c>
      <c r="K515" s="26" t="s">
        <v>786</v>
      </c>
      <c r="L515" s="26" t="s">
        <v>55</v>
      </c>
      <c r="M515" s="26" t="s">
        <v>40</v>
      </c>
      <c r="N515" s="26" t="s">
        <v>2105</v>
      </c>
      <c r="O515" s="26">
        <v>526</v>
      </c>
    </row>
    <row r="516" spans="1:15" ht="14.25" customHeight="1" x14ac:dyDescent="0.2">
      <c r="A516" s="26" t="s">
        <v>1710</v>
      </c>
      <c r="B516" s="26" t="s">
        <v>1132</v>
      </c>
      <c r="C516" s="26" t="s">
        <v>441</v>
      </c>
      <c r="D516" s="26" t="s">
        <v>67</v>
      </c>
      <c r="E516" s="27" t="s">
        <v>799</v>
      </c>
      <c r="F516" s="27" t="s">
        <v>400</v>
      </c>
      <c r="G516" s="26" t="s">
        <v>819</v>
      </c>
      <c r="H516" s="26" t="s">
        <v>105</v>
      </c>
      <c r="I516" s="26">
        <v>2017</v>
      </c>
      <c r="J516" s="26" t="s">
        <v>1955</v>
      </c>
      <c r="K516" s="26" t="s">
        <v>1296</v>
      </c>
      <c r="L516" s="26" t="s">
        <v>10</v>
      </c>
      <c r="M516" s="26" t="s">
        <v>402</v>
      </c>
      <c r="N516" s="26" t="s">
        <v>2460</v>
      </c>
      <c r="O516" s="26">
        <v>527</v>
      </c>
    </row>
    <row r="517" spans="1:15" ht="14.25" customHeight="1" x14ac:dyDescent="0.2">
      <c r="A517" s="26" t="s">
        <v>1474</v>
      </c>
      <c r="B517" s="26" t="s">
        <v>441</v>
      </c>
      <c r="C517" s="26" t="s">
        <v>441</v>
      </c>
      <c r="D517" s="26" t="s">
        <v>52</v>
      </c>
      <c r="E517" s="27">
        <v>25312284</v>
      </c>
      <c r="F517" s="27">
        <v>3472484</v>
      </c>
      <c r="G517" s="26" t="s">
        <v>372</v>
      </c>
      <c r="H517" s="26" t="s">
        <v>105</v>
      </c>
      <c r="I517" s="26">
        <v>2006</v>
      </c>
      <c r="J517" s="26" t="s">
        <v>1475</v>
      </c>
      <c r="K517" s="26" t="s">
        <v>1476</v>
      </c>
      <c r="L517" s="26" t="s">
        <v>10</v>
      </c>
      <c r="M517" s="26" t="s">
        <v>402</v>
      </c>
      <c r="N517" s="26" t="s">
        <v>2461</v>
      </c>
      <c r="O517" s="26">
        <v>528</v>
      </c>
    </row>
    <row r="518" spans="1:15" ht="14.25" customHeight="1" x14ac:dyDescent="0.2">
      <c r="A518" s="26" t="s">
        <v>1394</v>
      </c>
      <c r="B518" s="26" t="s">
        <v>608</v>
      </c>
      <c r="C518" s="26" t="s">
        <v>608</v>
      </c>
      <c r="D518" s="26" t="s">
        <v>1384</v>
      </c>
      <c r="E518" s="27">
        <v>530000</v>
      </c>
      <c r="F518" s="27" t="s">
        <v>400</v>
      </c>
      <c r="G518" s="26" t="s">
        <v>1282</v>
      </c>
      <c r="H518" s="26" t="s">
        <v>5</v>
      </c>
      <c r="I518" s="26" t="s">
        <v>400</v>
      </c>
      <c r="J518" s="26" t="s">
        <v>436</v>
      </c>
      <c r="K518" s="26" t="s">
        <v>1407</v>
      </c>
      <c r="L518" s="26" t="s">
        <v>7</v>
      </c>
      <c r="M518" s="26" t="s">
        <v>415</v>
      </c>
      <c r="N518" s="26" t="s">
        <v>2347</v>
      </c>
      <c r="O518" s="26">
        <v>529</v>
      </c>
    </row>
    <row r="519" spans="1:15" ht="14.25" customHeight="1" x14ac:dyDescent="0.2">
      <c r="A519" s="26" t="s">
        <v>382</v>
      </c>
      <c r="B519" s="26" t="s">
        <v>772</v>
      </c>
      <c r="C519" s="26" t="s">
        <v>773</v>
      </c>
      <c r="D519" s="26" t="s">
        <v>123</v>
      </c>
      <c r="E519" s="27">
        <v>9800000</v>
      </c>
      <c r="F519" s="27" t="s">
        <v>400</v>
      </c>
      <c r="G519" s="26" t="s">
        <v>1279</v>
      </c>
      <c r="H519" s="26" t="s">
        <v>105</v>
      </c>
      <c r="I519" s="26">
        <v>2009</v>
      </c>
      <c r="J519" s="26" t="s">
        <v>12</v>
      </c>
      <c r="K519" s="26" t="s">
        <v>1956</v>
      </c>
      <c r="L519" s="26" t="s">
        <v>582</v>
      </c>
      <c r="M519" s="26" t="s">
        <v>6</v>
      </c>
      <c r="N519" s="26" t="s">
        <v>2462</v>
      </c>
      <c r="O519" s="26">
        <v>530</v>
      </c>
    </row>
    <row r="520" spans="1:15" ht="14.25" customHeight="1" x14ac:dyDescent="0.2">
      <c r="A520" s="26" t="s">
        <v>1711</v>
      </c>
      <c r="B520" s="26" t="s">
        <v>1132</v>
      </c>
      <c r="C520" s="26" t="s">
        <v>1793</v>
      </c>
      <c r="D520" s="26" t="s">
        <v>16</v>
      </c>
      <c r="E520" s="27" t="s">
        <v>410</v>
      </c>
      <c r="F520" s="27" t="s">
        <v>1827</v>
      </c>
      <c r="G520" s="26" t="s">
        <v>1196</v>
      </c>
      <c r="H520" s="26" t="s">
        <v>105</v>
      </c>
      <c r="I520" s="26">
        <v>1986</v>
      </c>
      <c r="J520" s="26" t="s">
        <v>436</v>
      </c>
      <c r="K520" s="26" t="s">
        <v>1237</v>
      </c>
      <c r="L520" s="26" t="s">
        <v>582</v>
      </c>
      <c r="M520" s="26" t="s">
        <v>6</v>
      </c>
      <c r="N520" s="26" t="s">
        <v>2463</v>
      </c>
      <c r="O520" s="26">
        <v>531</v>
      </c>
    </row>
    <row r="521" spans="1:15" ht="14.25" customHeight="1" x14ac:dyDescent="0.2">
      <c r="A521" s="26" t="s">
        <v>24</v>
      </c>
      <c r="B521" s="26" t="s">
        <v>27</v>
      </c>
      <c r="C521" s="26" t="s">
        <v>851</v>
      </c>
      <c r="D521" s="26" t="s">
        <v>13</v>
      </c>
      <c r="E521" s="27" t="s">
        <v>1818</v>
      </c>
      <c r="F521" s="27" t="s">
        <v>1827</v>
      </c>
      <c r="G521" s="26" t="s">
        <v>1195</v>
      </c>
      <c r="H521" s="26" t="s">
        <v>5</v>
      </c>
      <c r="I521" s="26">
        <v>2013</v>
      </c>
      <c r="J521" s="26" t="s">
        <v>26</v>
      </c>
      <c r="K521" s="26" t="s">
        <v>1957</v>
      </c>
      <c r="L521" s="26" t="s">
        <v>582</v>
      </c>
      <c r="M521" s="26" t="s">
        <v>6</v>
      </c>
      <c r="N521" s="26" t="s">
        <v>2464</v>
      </c>
      <c r="O521" s="26">
        <v>306</v>
      </c>
    </row>
    <row r="522" spans="1:15" ht="14.25" customHeight="1" x14ac:dyDescent="0.2">
      <c r="A522" s="26" t="s">
        <v>1712</v>
      </c>
      <c r="B522" s="26" t="s">
        <v>746</v>
      </c>
      <c r="C522" s="26" t="s">
        <v>746</v>
      </c>
      <c r="D522" s="26" t="s">
        <v>30</v>
      </c>
      <c r="E522" s="27" t="s">
        <v>799</v>
      </c>
      <c r="F522" s="27" t="s">
        <v>400</v>
      </c>
      <c r="G522" s="26" t="s">
        <v>1222</v>
      </c>
      <c r="H522" s="26" t="s">
        <v>105</v>
      </c>
      <c r="I522" s="26">
        <v>2016</v>
      </c>
      <c r="J522" s="26" t="s">
        <v>936</v>
      </c>
      <c r="K522" s="26" t="s">
        <v>1144</v>
      </c>
      <c r="L522" s="26" t="s">
        <v>55</v>
      </c>
      <c r="M522" s="26" t="s">
        <v>482</v>
      </c>
      <c r="N522" s="26" t="s">
        <v>2051</v>
      </c>
      <c r="O522" s="26">
        <v>533</v>
      </c>
    </row>
    <row r="523" spans="1:15" ht="14.25" customHeight="1" x14ac:dyDescent="0.2">
      <c r="A523" s="26" t="s">
        <v>68</v>
      </c>
      <c r="B523" s="26" t="s">
        <v>710</v>
      </c>
      <c r="C523" s="26" t="s">
        <v>710</v>
      </c>
      <c r="D523" s="26" t="s">
        <v>29</v>
      </c>
      <c r="E523" s="27">
        <v>2160000</v>
      </c>
      <c r="F523" s="27" t="s">
        <v>400</v>
      </c>
      <c r="G523" s="26" t="s">
        <v>1276</v>
      </c>
      <c r="H523" s="26" t="s">
        <v>105</v>
      </c>
      <c r="I523" s="26">
        <v>2008</v>
      </c>
      <c r="J523" s="26" t="s">
        <v>1457</v>
      </c>
      <c r="K523" s="26" t="s">
        <v>1958</v>
      </c>
      <c r="L523" s="26" t="s">
        <v>10</v>
      </c>
      <c r="M523" s="26" t="s">
        <v>402</v>
      </c>
      <c r="N523" s="26" t="s">
        <v>2465</v>
      </c>
      <c r="O523" s="26">
        <v>534</v>
      </c>
    </row>
    <row r="524" spans="1:15" ht="14.25" customHeight="1" x14ac:dyDescent="0.2">
      <c r="A524" s="26" t="s">
        <v>69</v>
      </c>
      <c r="B524" s="26" t="s">
        <v>769</v>
      </c>
      <c r="C524" s="26" t="s">
        <v>770</v>
      </c>
      <c r="D524" s="26" t="s">
        <v>13</v>
      </c>
      <c r="E524" s="27">
        <v>9000000</v>
      </c>
      <c r="F524" s="27" t="s">
        <v>400</v>
      </c>
      <c r="G524" s="26" t="s">
        <v>1221</v>
      </c>
      <c r="H524" s="26" t="s">
        <v>105</v>
      </c>
      <c r="I524" s="26">
        <v>2014</v>
      </c>
      <c r="J524" s="26" t="s">
        <v>436</v>
      </c>
      <c r="K524" s="26" t="s">
        <v>70</v>
      </c>
      <c r="L524" s="26" t="s">
        <v>63</v>
      </c>
      <c r="M524" s="26" t="s">
        <v>415</v>
      </c>
      <c r="N524" s="26" t="s">
        <v>2466</v>
      </c>
      <c r="O524" s="26">
        <v>535</v>
      </c>
    </row>
    <row r="525" spans="1:15" ht="14.25" customHeight="1" x14ac:dyDescent="0.2">
      <c r="A525" s="26" t="s">
        <v>1391</v>
      </c>
      <c r="B525" s="26" t="s">
        <v>749</v>
      </c>
      <c r="C525" s="26" t="s">
        <v>749</v>
      </c>
      <c r="D525" s="26" t="s">
        <v>1384</v>
      </c>
      <c r="E525" s="27" t="s">
        <v>807</v>
      </c>
      <c r="F525" s="27" t="s">
        <v>400</v>
      </c>
      <c r="G525" s="26" t="s">
        <v>1218</v>
      </c>
      <c r="H525" s="26" t="s">
        <v>5</v>
      </c>
      <c r="I525" s="26" t="s">
        <v>400</v>
      </c>
      <c r="J525" s="26" t="s">
        <v>436</v>
      </c>
      <c r="K525" s="26" t="s">
        <v>1393</v>
      </c>
      <c r="L525" s="26" t="s">
        <v>444</v>
      </c>
      <c r="M525" s="26" t="s">
        <v>415</v>
      </c>
      <c r="N525" s="26" t="s">
        <v>2467</v>
      </c>
      <c r="O525" s="26">
        <v>536</v>
      </c>
    </row>
    <row r="526" spans="1:15" ht="14.25" customHeight="1" x14ac:dyDescent="0.2">
      <c r="A526" s="26" t="s">
        <v>1443</v>
      </c>
      <c r="B526" s="26" t="s">
        <v>779</v>
      </c>
      <c r="C526" s="26" t="s">
        <v>779</v>
      </c>
      <c r="D526" s="26" t="s">
        <v>48</v>
      </c>
      <c r="E526" s="27">
        <v>20000000</v>
      </c>
      <c r="F526" s="27" t="s">
        <v>1827</v>
      </c>
      <c r="G526" s="26" t="s">
        <v>1260</v>
      </c>
      <c r="H526" s="26" t="s">
        <v>105</v>
      </c>
      <c r="I526" s="26">
        <v>2013</v>
      </c>
      <c r="J526" s="26" t="s">
        <v>23</v>
      </c>
      <c r="K526" s="26" t="s">
        <v>780</v>
      </c>
      <c r="L526" s="26" t="s">
        <v>18</v>
      </c>
      <c r="M526" s="26" t="s">
        <v>402</v>
      </c>
      <c r="N526" s="26" t="s">
        <v>2468</v>
      </c>
      <c r="O526" s="26">
        <v>537</v>
      </c>
    </row>
    <row r="527" spans="1:15" ht="14.25" customHeight="1" x14ac:dyDescent="0.2">
      <c r="A527" s="26" t="s">
        <v>832</v>
      </c>
      <c r="B527" s="26" t="s">
        <v>789</v>
      </c>
      <c r="C527" s="26" t="s">
        <v>789</v>
      </c>
      <c r="D527" s="26" t="s">
        <v>67</v>
      </c>
      <c r="E527" s="27" t="s">
        <v>1820</v>
      </c>
      <c r="F527" s="27" t="s">
        <v>1827</v>
      </c>
      <c r="G527" s="26" t="s">
        <v>1146</v>
      </c>
      <c r="H527" s="26" t="s">
        <v>105</v>
      </c>
      <c r="I527" s="26">
        <v>2012</v>
      </c>
      <c r="J527" s="26" t="s">
        <v>106</v>
      </c>
      <c r="K527" s="26" t="s">
        <v>1158</v>
      </c>
      <c r="L527" s="26" t="s">
        <v>7</v>
      </c>
      <c r="M527" s="26" t="s">
        <v>412</v>
      </c>
      <c r="N527" s="26" t="s">
        <v>2469</v>
      </c>
      <c r="O527" s="26">
        <v>538</v>
      </c>
    </row>
    <row r="528" spans="1:15" ht="14.25" customHeight="1" x14ac:dyDescent="0.2">
      <c r="A528" s="26" t="s">
        <v>1713</v>
      </c>
      <c r="B528" s="26" t="s">
        <v>367</v>
      </c>
      <c r="C528" s="26" t="s">
        <v>367</v>
      </c>
      <c r="D528" s="26" t="s">
        <v>1384</v>
      </c>
      <c r="E528" s="27" t="s">
        <v>807</v>
      </c>
      <c r="F528" s="27" t="s">
        <v>807</v>
      </c>
      <c r="G528" s="26" t="s">
        <v>480</v>
      </c>
      <c r="H528" s="26" t="s">
        <v>105</v>
      </c>
      <c r="I528" s="26">
        <v>2017</v>
      </c>
      <c r="J528" s="26" t="s">
        <v>120</v>
      </c>
      <c r="K528" s="26" t="s">
        <v>1577</v>
      </c>
      <c r="L528" s="26" t="s">
        <v>444</v>
      </c>
      <c r="M528" s="26" t="s">
        <v>1540</v>
      </c>
      <c r="N528" s="26" t="s">
        <v>2470</v>
      </c>
      <c r="O528" s="26">
        <v>539</v>
      </c>
    </row>
    <row r="529" spans="1:15" ht="14.25" customHeight="1" x14ac:dyDescent="0.2">
      <c r="A529" s="26" t="s">
        <v>804</v>
      </c>
      <c r="B529" s="26" t="s">
        <v>805</v>
      </c>
      <c r="C529" s="26" t="s">
        <v>806</v>
      </c>
      <c r="D529" s="26" t="s">
        <v>72</v>
      </c>
      <c r="E529" s="27" t="s">
        <v>807</v>
      </c>
      <c r="F529" s="27" t="s">
        <v>1827</v>
      </c>
      <c r="G529" s="26" t="s">
        <v>536</v>
      </c>
      <c r="H529" s="26" t="s">
        <v>105</v>
      </c>
      <c r="I529" s="26">
        <v>2012</v>
      </c>
      <c r="J529" s="26" t="s">
        <v>436</v>
      </c>
      <c r="K529" s="26" t="s">
        <v>1959</v>
      </c>
      <c r="L529" s="26" t="s">
        <v>444</v>
      </c>
      <c r="M529" s="26" t="s">
        <v>482</v>
      </c>
      <c r="N529" s="26" t="s">
        <v>2471</v>
      </c>
      <c r="O529" s="26">
        <v>540</v>
      </c>
    </row>
    <row r="530" spans="1:15" ht="14.25" customHeight="1" x14ac:dyDescent="0.2">
      <c r="A530" s="26" t="s">
        <v>810</v>
      </c>
      <c r="B530" s="26" t="s">
        <v>811</v>
      </c>
      <c r="C530" s="26" t="s">
        <v>806</v>
      </c>
      <c r="D530" s="26" t="s">
        <v>30</v>
      </c>
      <c r="E530" s="27" t="s">
        <v>807</v>
      </c>
      <c r="F530" s="27" t="s">
        <v>1827</v>
      </c>
      <c r="G530" s="26" t="s">
        <v>887</v>
      </c>
      <c r="H530" s="26" t="s">
        <v>105</v>
      </c>
      <c r="I530" s="26">
        <v>2016</v>
      </c>
      <c r="J530" s="26" t="s">
        <v>813</v>
      </c>
      <c r="K530" s="26" t="s">
        <v>1960</v>
      </c>
      <c r="L530" s="26" t="s">
        <v>444</v>
      </c>
      <c r="M530" s="26" t="s">
        <v>482</v>
      </c>
      <c r="N530" s="26" t="s">
        <v>2472</v>
      </c>
      <c r="O530" s="26">
        <v>541</v>
      </c>
    </row>
    <row r="531" spans="1:15" ht="14.25" customHeight="1" x14ac:dyDescent="0.2">
      <c r="A531" s="26" t="s">
        <v>1388</v>
      </c>
      <c r="B531" s="26" t="s">
        <v>741</v>
      </c>
      <c r="C531" s="26" t="s">
        <v>741</v>
      </c>
      <c r="D531" s="26" t="s">
        <v>1384</v>
      </c>
      <c r="E531" s="27" t="s">
        <v>807</v>
      </c>
      <c r="F531" s="27" t="s">
        <v>807</v>
      </c>
      <c r="G531" s="26" t="s">
        <v>677</v>
      </c>
      <c r="H531" s="26" t="s">
        <v>86</v>
      </c>
      <c r="I531" s="26">
        <v>2015</v>
      </c>
      <c r="J531" s="26" t="s">
        <v>436</v>
      </c>
      <c r="K531" s="26" t="s">
        <v>1390</v>
      </c>
      <c r="L531" s="26" t="s">
        <v>582</v>
      </c>
      <c r="M531" s="26" t="s">
        <v>6</v>
      </c>
      <c r="N531" s="26" t="s">
        <v>2346</v>
      </c>
      <c r="O531" s="26">
        <v>542</v>
      </c>
    </row>
    <row r="532" spans="1:15" ht="14.25" customHeight="1" x14ac:dyDescent="0.2">
      <c r="A532" s="26" t="s">
        <v>1113</v>
      </c>
      <c r="B532" s="26" t="s">
        <v>1132</v>
      </c>
      <c r="C532" s="26" t="s">
        <v>586</v>
      </c>
      <c r="D532" s="26" t="s">
        <v>72</v>
      </c>
      <c r="E532" s="27" t="s">
        <v>807</v>
      </c>
      <c r="F532" s="27" t="s">
        <v>1827</v>
      </c>
      <c r="G532" s="26" t="s">
        <v>1449</v>
      </c>
      <c r="H532" s="26" t="s">
        <v>105</v>
      </c>
      <c r="I532" s="26">
        <v>2015</v>
      </c>
      <c r="J532" s="26" t="s">
        <v>17</v>
      </c>
      <c r="K532" s="26" t="s">
        <v>1883</v>
      </c>
      <c r="L532" s="26" t="s">
        <v>7</v>
      </c>
      <c r="M532" s="26" t="s">
        <v>412</v>
      </c>
      <c r="N532" s="26" t="s">
        <v>2473</v>
      </c>
      <c r="O532" s="26">
        <v>543</v>
      </c>
    </row>
    <row r="533" spans="1:15" ht="14.25" customHeight="1" x14ac:dyDescent="0.2">
      <c r="A533" s="26" t="s">
        <v>1115</v>
      </c>
      <c r="B533" s="26" t="s">
        <v>1132</v>
      </c>
      <c r="C533" s="26" t="s">
        <v>586</v>
      </c>
      <c r="D533" s="26" t="s">
        <v>72</v>
      </c>
      <c r="E533" s="27" t="s">
        <v>807</v>
      </c>
      <c r="F533" s="27" t="s">
        <v>1827</v>
      </c>
      <c r="G533" s="26" t="s">
        <v>523</v>
      </c>
      <c r="H533" s="26" t="s">
        <v>105</v>
      </c>
      <c r="I533" s="26">
        <v>2016</v>
      </c>
      <c r="J533" s="26" t="s">
        <v>17</v>
      </c>
      <c r="K533" s="26" t="s">
        <v>1883</v>
      </c>
      <c r="L533" s="26" t="s">
        <v>7</v>
      </c>
      <c r="M533" s="26" t="s">
        <v>412</v>
      </c>
      <c r="N533" s="26" t="s">
        <v>2474</v>
      </c>
      <c r="O533" s="26">
        <v>544</v>
      </c>
    </row>
    <row r="534" spans="1:15" ht="14.25" customHeight="1" x14ac:dyDescent="0.2">
      <c r="A534" s="26" t="s">
        <v>1714</v>
      </c>
      <c r="B534" s="26" t="s">
        <v>586</v>
      </c>
      <c r="C534" s="26" t="s">
        <v>586</v>
      </c>
      <c r="D534" s="26" t="s">
        <v>112</v>
      </c>
      <c r="E534" s="27" t="s">
        <v>807</v>
      </c>
      <c r="F534" s="27" t="s">
        <v>1827</v>
      </c>
      <c r="G534" s="26" t="s">
        <v>251</v>
      </c>
      <c r="H534" s="26" t="s">
        <v>105</v>
      </c>
      <c r="I534" s="26">
        <v>2014</v>
      </c>
      <c r="J534" s="26" t="s">
        <v>17</v>
      </c>
      <c r="K534" s="26" t="s">
        <v>1883</v>
      </c>
      <c r="L534" s="26" t="s">
        <v>7</v>
      </c>
      <c r="M534" s="26" t="s">
        <v>412</v>
      </c>
      <c r="N534" s="26" t="s">
        <v>2475</v>
      </c>
      <c r="O534" s="26">
        <v>545</v>
      </c>
    </row>
    <row r="535" spans="1:15" ht="14.25" customHeight="1" x14ac:dyDescent="0.2">
      <c r="A535" s="26" t="s">
        <v>1110</v>
      </c>
      <c r="B535" s="26" t="s">
        <v>554</v>
      </c>
      <c r="C535" s="26" t="s">
        <v>554</v>
      </c>
      <c r="D535" s="26" t="s">
        <v>123</v>
      </c>
      <c r="E535" s="27" t="s">
        <v>807</v>
      </c>
      <c r="F535" s="27" t="s">
        <v>1827</v>
      </c>
      <c r="G535" s="26" t="s">
        <v>1486</v>
      </c>
      <c r="H535" s="26" t="s">
        <v>105</v>
      </c>
      <c r="I535" s="26">
        <v>2015</v>
      </c>
      <c r="J535" s="26" t="s">
        <v>17</v>
      </c>
      <c r="K535" s="26" t="s">
        <v>1883</v>
      </c>
      <c r="L535" s="26" t="s">
        <v>7</v>
      </c>
      <c r="M535" s="26" t="s">
        <v>402</v>
      </c>
      <c r="N535" s="26" t="s">
        <v>2476</v>
      </c>
      <c r="O535" s="26">
        <v>546</v>
      </c>
    </row>
    <row r="536" spans="1:15" ht="14.25" customHeight="1" x14ac:dyDescent="0.2">
      <c r="A536" s="26" t="s">
        <v>1107</v>
      </c>
      <c r="B536" s="26" t="s">
        <v>620</v>
      </c>
      <c r="C536" s="26" t="s">
        <v>620</v>
      </c>
      <c r="D536" s="26" t="s">
        <v>72</v>
      </c>
      <c r="E536" s="27" t="s">
        <v>807</v>
      </c>
      <c r="F536" s="27" t="s">
        <v>1827</v>
      </c>
      <c r="G536" s="26" t="s">
        <v>858</v>
      </c>
      <c r="H536" s="26" t="s">
        <v>105</v>
      </c>
      <c r="I536" s="26">
        <v>2015</v>
      </c>
      <c r="J536" s="26" t="s">
        <v>17</v>
      </c>
      <c r="K536" s="26" t="s">
        <v>1883</v>
      </c>
      <c r="L536" s="26" t="s">
        <v>7</v>
      </c>
      <c r="M536" s="26" t="s">
        <v>402</v>
      </c>
      <c r="N536" s="26" t="s">
        <v>2477</v>
      </c>
      <c r="O536" s="26">
        <v>547</v>
      </c>
    </row>
    <row r="537" spans="1:15" ht="14.25" customHeight="1" x14ac:dyDescent="0.2">
      <c r="A537" s="26" t="s">
        <v>1106</v>
      </c>
      <c r="B537" s="26" t="s">
        <v>586</v>
      </c>
      <c r="C537" s="26" t="s">
        <v>586</v>
      </c>
      <c r="D537" s="26" t="s">
        <v>430</v>
      </c>
      <c r="E537" s="27" t="s">
        <v>807</v>
      </c>
      <c r="F537" s="27" t="s">
        <v>5</v>
      </c>
      <c r="G537" s="26" t="s">
        <v>460</v>
      </c>
      <c r="H537" s="26" t="s">
        <v>5</v>
      </c>
      <c r="I537" s="26">
        <v>2018</v>
      </c>
      <c r="J537" s="26" t="s">
        <v>436</v>
      </c>
      <c r="K537" s="26" t="s">
        <v>1883</v>
      </c>
      <c r="L537" s="26" t="s">
        <v>7</v>
      </c>
      <c r="M537" s="26" t="s">
        <v>412</v>
      </c>
      <c r="N537" s="26" t="s">
        <v>2478</v>
      </c>
      <c r="O537" s="26">
        <v>548</v>
      </c>
    </row>
    <row r="538" spans="1:15" ht="14.25" customHeight="1" x14ac:dyDescent="0.2">
      <c r="A538" s="26" t="s">
        <v>1104</v>
      </c>
      <c r="B538" s="26" t="s">
        <v>1132</v>
      </c>
      <c r="C538" s="26" t="s">
        <v>619</v>
      </c>
      <c r="D538" s="26" t="s">
        <v>72</v>
      </c>
      <c r="E538" s="27" t="s">
        <v>807</v>
      </c>
      <c r="F538" s="27" t="s">
        <v>1827</v>
      </c>
      <c r="G538" s="26" t="s">
        <v>542</v>
      </c>
      <c r="H538" s="26" t="s">
        <v>105</v>
      </c>
      <c r="I538" s="26">
        <v>2015</v>
      </c>
      <c r="J538" s="26" t="s">
        <v>17</v>
      </c>
      <c r="K538" s="26" t="s">
        <v>1883</v>
      </c>
      <c r="L538" s="26" t="s">
        <v>7</v>
      </c>
      <c r="M538" s="26" t="s">
        <v>412</v>
      </c>
      <c r="N538" s="26" t="s">
        <v>2479</v>
      </c>
      <c r="O538" s="26">
        <v>549</v>
      </c>
    </row>
    <row r="539" spans="1:15" ht="14.25" customHeight="1" x14ac:dyDescent="0.2">
      <c r="A539" s="26" t="s">
        <v>1111</v>
      </c>
      <c r="B539" s="26" t="s">
        <v>642</v>
      </c>
      <c r="C539" s="26" t="s">
        <v>642</v>
      </c>
      <c r="D539" s="26" t="s">
        <v>72</v>
      </c>
      <c r="E539" s="27" t="s">
        <v>807</v>
      </c>
      <c r="F539" s="27" t="s">
        <v>1827</v>
      </c>
      <c r="G539" s="26" t="s">
        <v>673</v>
      </c>
      <c r="H539" s="26" t="s">
        <v>105</v>
      </c>
      <c r="I539" s="26">
        <v>2015</v>
      </c>
      <c r="J539" s="26" t="s">
        <v>17</v>
      </c>
      <c r="K539" s="26" t="s">
        <v>1883</v>
      </c>
      <c r="L539" s="26" t="s">
        <v>7</v>
      </c>
      <c r="M539" s="26" t="s">
        <v>402</v>
      </c>
      <c r="N539" s="26" t="s">
        <v>2480</v>
      </c>
      <c r="O539" s="26">
        <v>550</v>
      </c>
    </row>
    <row r="540" spans="1:15" ht="14.25" customHeight="1" x14ac:dyDescent="0.2">
      <c r="A540" s="26" t="s">
        <v>492</v>
      </c>
      <c r="B540" s="26" t="s">
        <v>493</v>
      </c>
      <c r="C540" s="26" t="s">
        <v>493</v>
      </c>
      <c r="D540" s="26" t="s">
        <v>71</v>
      </c>
      <c r="E540" s="27">
        <v>40000</v>
      </c>
      <c r="F540" s="27" t="s">
        <v>400</v>
      </c>
      <c r="G540" s="26" t="s">
        <v>1068</v>
      </c>
      <c r="H540" s="26" t="s">
        <v>5</v>
      </c>
      <c r="I540" s="26" t="s">
        <v>400</v>
      </c>
      <c r="J540" s="26" t="s">
        <v>17</v>
      </c>
      <c r="K540" s="26" t="s">
        <v>495</v>
      </c>
      <c r="L540" s="26" t="s">
        <v>7</v>
      </c>
      <c r="M540" s="26" t="s">
        <v>412</v>
      </c>
      <c r="N540" s="26" t="s">
        <v>2481</v>
      </c>
      <c r="O540" s="26">
        <v>551</v>
      </c>
    </row>
    <row r="541" spans="1:15" ht="14.25" customHeight="1" x14ac:dyDescent="0.2">
      <c r="A541" s="26" t="s">
        <v>363</v>
      </c>
      <c r="B541" s="26" t="s">
        <v>1132</v>
      </c>
      <c r="C541" s="26" t="s">
        <v>517</v>
      </c>
      <c r="D541" s="26" t="s">
        <v>52</v>
      </c>
      <c r="E541" s="27">
        <v>50000</v>
      </c>
      <c r="F541" s="27" t="s">
        <v>5</v>
      </c>
      <c r="G541" s="26" t="s">
        <v>1070</v>
      </c>
      <c r="H541" s="26" t="s">
        <v>5</v>
      </c>
      <c r="I541" s="26">
        <v>2013</v>
      </c>
      <c r="J541" s="26" t="s">
        <v>26</v>
      </c>
      <c r="L541" s="26" t="s">
        <v>7</v>
      </c>
      <c r="M541" s="26" t="s">
        <v>402</v>
      </c>
      <c r="N541" s="26" t="s">
        <v>2482</v>
      </c>
      <c r="O541" s="26">
        <v>552</v>
      </c>
    </row>
    <row r="542" spans="1:15" ht="14.25" customHeight="1" x14ac:dyDescent="0.2">
      <c r="A542" s="26" t="s">
        <v>1386</v>
      </c>
      <c r="B542" s="26" t="s">
        <v>777</v>
      </c>
      <c r="C542" s="26" t="s">
        <v>777</v>
      </c>
      <c r="D542" s="26" t="s">
        <v>1384</v>
      </c>
      <c r="E542" s="27">
        <v>16265996</v>
      </c>
      <c r="F542" s="27">
        <v>2382750</v>
      </c>
      <c r="G542" s="26" t="s">
        <v>1504</v>
      </c>
      <c r="H542" s="26" t="s">
        <v>105</v>
      </c>
      <c r="I542" s="26">
        <v>2015</v>
      </c>
      <c r="J542" s="26" t="s">
        <v>330</v>
      </c>
      <c r="K542" s="26" t="s">
        <v>1961</v>
      </c>
      <c r="L542" s="26" t="s">
        <v>55</v>
      </c>
      <c r="M542" s="26" t="s">
        <v>412</v>
      </c>
      <c r="N542" s="26" t="s">
        <v>2483</v>
      </c>
      <c r="O542" s="26">
        <v>553</v>
      </c>
    </row>
    <row r="543" spans="1:15" ht="14.25" customHeight="1" x14ac:dyDescent="0.2">
      <c r="A543" s="26" t="s">
        <v>364</v>
      </c>
      <c r="B543" s="26" t="s">
        <v>561</v>
      </c>
      <c r="C543" s="26" t="s">
        <v>561</v>
      </c>
      <c r="D543" s="26" t="s">
        <v>16</v>
      </c>
      <c r="E543" s="27" t="s">
        <v>400</v>
      </c>
      <c r="F543" s="27" t="s">
        <v>400</v>
      </c>
      <c r="G543" s="26" t="s">
        <v>1073</v>
      </c>
      <c r="H543" s="26" t="s">
        <v>105</v>
      </c>
      <c r="I543" s="26">
        <v>2010</v>
      </c>
      <c r="J543" s="26" t="s">
        <v>12</v>
      </c>
      <c r="K543" s="26" t="s">
        <v>366</v>
      </c>
      <c r="L543" s="26" t="s">
        <v>55</v>
      </c>
      <c r="M543" s="26" t="s">
        <v>402</v>
      </c>
      <c r="N543" s="26" t="s">
        <v>2484</v>
      </c>
      <c r="O543" s="26">
        <v>554</v>
      </c>
    </row>
    <row r="544" spans="1:15" ht="14.25" customHeight="1" x14ac:dyDescent="0.2">
      <c r="A544" s="26" t="s">
        <v>1715</v>
      </c>
      <c r="B544" s="26" t="s">
        <v>522</v>
      </c>
      <c r="C544" s="26" t="s">
        <v>522</v>
      </c>
      <c r="D544" s="26" t="s">
        <v>64</v>
      </c>
      <c r="E544" s="27">
        <v>5000000</v>
      </c>
      <c r="F544" s="27" t="s">
        <v>1827</v>
      </c>
      <c r="G544" s="26" t="s">
        <v>1074</v>
      </c>
      <c r="H544" s="26" t="s">
        <v>105</v>
      </c>
      <c r="I544" s="26">
        <v>2011</v>
      </c>
      <c r="J544" s="26" t="s">
        <v>1962</v>
      </c>
      <c r="K544" s="26" t="s">
        <v>1373</v>
      </c>
      <c r="L544" s="26" t="s">
        <v>444</v>
      </c>
      <c r="M544" s="26" t="s">
        <v>40</v>
      </c>
      <c r="N544" s="26" t="s">
        <v>2485</v>
      </c>
      <c r="O544" s="26">
        <v>555</v>
      </c>
    </row>
    <row r="545" spans="1:15" ht="14.25" customHeight="1" x14ac:dyDescent="0.2">
      <c r="A545" s="26" t="s">
        <v>1383</v>
      </c>
      <c r="B545" s="26" t="s">
        <v>777</v>
      </c>
      <c r="C545" s="26" t="s">
        <v>777</v>
      </c>
      <c r="D545" s="26" t="s">
        <v>1384</v>
      </c>
      <c r="E545" s="27" t="s">
        <v>807</v>
      </c>
      <c r="F545" s="27" t="s">
        <v>1827</v>
      </c>
      <c r="G545" s="26" t="s">
        <v>1076</v>
      </c>
      <c r="H545" s="26" t="s">
        <v>400</v>
      </c>
      <c r="I545" s="26" t="s">
        <v>400</v>
      </c>
      <c r="J545" s="26" t="s">
        <v>436</v>
      </c>
      <c r="K545" s="26" t="s">
        <v>1961</v>
      </c>
      <c r="L545" s="26" t="s">
        <v>55</v>
      </c>
      <c r="M545" s="26" t="s">
        <v>412</v>
      </c>
      <c r="N545" s="26" t="s">
        <v>2486</v>
      </c>
      <c r="O545" s="26">
        <v>556</v>
      </c>
    </row>
    <row r="546" spans="1:15" ht="14.25" customHeight="1" x14ac:dyDescent="0.2">
      <c r="A546" s="26" t="s">
        <v>1716</v>
      </c>
      <c r="B546" s="26" t="s">
        <v>418</v>
      </c>
      <c r="C546" s="26" t="s">
        <v>418</v>
      </c>
      <c r="D546" s="26" t="s">
        <v>67</v>
      </c>
      <c r="E546" s="27">
        <v>30000</v>
      </c>
      <c r="F546" s="27">
        <v>10000</v>
      </c>
      <c r="G546" s="26" t="s">
        <v>1078</v>
      </c>
      <c r="H546" s="26" t="s">
        <v>105</v>
      </c>
      <c r="I546" s="26">
        <v>2015</v>
      </c>
      <c r="J546" s="26" t="s">
        <v>17</v>
      </c>
      <c r="K546" s="26" t="s">
        <v>1862</v>
      </c>
      <c r="L546" s="26" t="s">
        <v>41</v>
      </c>
      <c r="M546" s="26" t="s">
        <v>415</v>
      </c>
      <c r="N546" s="26" t="s">
        <v>2113</v>
      </c>
      <c r="O546" s="26">
        <v>557</v>
      </c>
    </row>
    <row r="547" spans="1:15" ht="14.25" customHeight="1" x14ac:dyDescent="0.2">
      <c r="A547" s="26" t="s">
        <v>368</v>
      </c>
      <c r="B547" s="26" t="s">
        <v>442</v>
      </c>
      <c r="C547" s="26" t="s">
        <v>442</v>
      </c>
      <c r="D547" s="26" t="s">
        <v>52</v>
      </c>
      <c r="E547" s="27">
        <v>174000000</v>
      </c>
      <c r="F547" s="27">
        <v>26000000</v>
      </c>
      <c r="G547" s="26" t="s">
        <v>1419</v>
      </c>
      <c r="H547" s="26" t="s">
        <v>105</v>
      </c>
      <c r="I547" s="26">
        <v>2009</v>
      </c>
      <c r="J547" s="26" t="s">
        <v>17</v>
      </c>
      <c r="K547" s="26" t="s">
        <v>1963</v>
      </c>
      <c r="L547" s="26" t="s">
        <v>444</v>
      </c>
      <c r="M547" s="26" t="s">
        <v>415</v>
      </c>
      <c r="N547" s="26" t="s">
        <v>2487</v>
      </c>
      <c r="O547" s="26">
        <v>558</v>
      </c>
    </row>
    <row r="548" spans="1:15" ht="14.25" customHeight="1" x14ac:dyDescent="0.2">
      <c r="A548" s="26" t="s">
        <v>46</v>
      </c>
      <c r="B548" s="26" t="s">
        <v>1792</v>
      </c>
      <c r="C548" s="26" t="s">
        <v>1792</v>
      </c>
      <c r="D548" s="26" t="s">
        <v>14</v>
      </c>
      <c r="E548" s="27">
        <v>180000</v>
      </c>
      <c r="F548" s="27" t="s">
        <v>1827</v>
      </c>
      <c r="G548" s="26" t="s">
        <v>812</v>
      </c>
      <c r="H548" s="26" t="s">
        <v>105</v>
      </c>
      <c r="I548" s="26">
        <v>2011</v>
      </c>
      <c r="J548" s="26" t="s">
        <v>26</v>
      </c>
      <c r="K548" s="26" t="s">
        <v>1957</v>
      </c>
      <c r="L548" s="26" t="s">
        <v>582</v>
      </c>
      <c r="M548" s="26" t="s">
        <v>6</v>
      </c>
      <c r="N548" s="26" t="s">
        <v>2488</v>
      </c>
      <c r="O548" s="26">
        <v>559</v>
      </c>
    </row>
    <row r="549" spans="1:15" ht="14.25" customHeight="1" x14ac:dyDescent="0.2">
      <c r="A549" s="26" t="s">
        <v>370</v>
      </c>
      <c r="B549" s="26" t="s">
        <v>409</v>
      </c>
      <c r="C549" s="26" t="s">
        <v>409</v>
      </c>
      <c r="D549" s="26" t="s">
        <v>67</v>
      </c>
      <c r="E549" s="27" t="s">
        <v>400</v>
      </c>
      <c r="F549" s="27" t="s">
        <v>1827</v>
      </c>
      <c r="G549" s="26" t="s">
        <v>808</v>
      </c>
      <c r="H549" s="26" t="s">
        <v>105</v>
      </c>
      <c r="I549" s="26">
        <v>2011</v>
      </c>
      <c r="J549" s="26" t="s">
        <v>1889</v>
      </c>
      <c r="K549" s="26" t="s">
        <v>1964</v>
      </c>
      <c r="L549" s="26" t="s">
        <v>35</v>
      </c>
      <c r="M549" s="26" t="s">
        <v>412</v>
      </c>
      <c r="N549" s="26" t="s">
        <v>2489</v>
      </c>
      <c r="O549" s="26">
        <v>560</v>
      </c>
    </row>
    <row r="550" spans="1:15" ht="14.25" customHeight="1" x14ac:dyDescent="0.2">
      <c r="A550" s="26" t="s">
        <v>1717</v>
      </c>
      <c r="B550" s="26" t="s">
        <v>838</v>
      </c>
      <c r="C550" s="26" t="s">
        <v>838</v>
      </c>
      <c r="D550" s="26" t="s">
        <v>61</v>
      </c>
      <c r="E550" s="27" t="s">
        <v>799</v>
      </c>
      <c r="F550" s="27" t="s">
        <v>799</v>
      </c>
      <c r="G550" s="26" t="s">
        <v>1119</v>
      </c>
      <c r="H550" s="26" t="s">
        <v>105</v>
      </c>
      <c r="I550" s="26" t="s">
        <v>400</v>
      </c>
      <c r="J550" s="26" t="s">
        <v>17</v>
      </c>
      <c r="K550" s="26" t="s">
        <v>1965</v>
      </c>
      <c r="L550" s="26" t="s">
        <v>18</v>
      </c>
      <c r="M550" s="26" t="s">
        <v>412</v>
      </c>
      <c r="N550" s="26" t="s">
        <v>2490</v>
      </c>
      <c r="O550" s="26">
        <v>562</v>
      </c>
    </row>
    <row r="551" spans="1:15" ht="14.25" customHeight="1" x14ac:dyDescent="0.2">
      <c r="A551" s="26" t="s">
        <v>1718</v>
      </c>
      <c r="B551" s="26" t="s">
        <v>838</v>
      </c>
      <c r="C551" s="26" t="s">
        <v>838</v>
      </c>
      <c r="D551" s="26" t="s">
        <v>61</v>
      </c>
      <c r="E551" s="27" t="s">
        <v>799</v>
      </c>
      <c r="F551" s="27" t="s">
        <v>799</v>
      </c>
      <c r="G551" s="26" t="s">
        <v>1392</v>
      </c>
      <c r="H551" s="26" t="s">
        <v>105</v>
      </c>
      <c r="I551" s="26">
        <v>2017</v>
      </c>
      <c r="J551" s="26" t="s">
        <v>17</v>
      </c>
      <c r="K551" s="26" t="s">
        <v>1965</v>
      </c>
      <c r="L551" s="26" t="s">
        <v>18</v>
      </c>
      <c r="M551" s="26" t="s">
        <v>412</v>
      </c>
      <c r="N551" s="26" t="s">
        <v>2491</v>
      </c>
      <c r="O551" s="26">
        <v>563</v>
      </c>
    </row>
    <row r="552" spans="1:15" x14ac:dyDescent="0.2">
      <c r="A552" s="26" t="s">
        <v>1719</v>
      </c>
      <c r="B552" s="26" t="s">
        <v>838</v>
      </c>
      <c r="C552" s="26" t="s">
        <v>838</v>
      </c>
      <c r="D552" s="26" t="s">
        <v>61</v>
      </c>
      <c r="E552" s="27" t="s">
        <v>799</v>
      </c>
      <c r="F552" s="27" t="s">
        <v>799</v>
      </c>
      <c r="G552" s="26" t="s">
        <v>1541</v>
      </c>
      <c r="H552" s="26" t="s">
        <v>105</v>
      </c>
      <c r="I552" s="26">
        <v>2015</v>
      </c>
      <c r="J552" s="26" t="s">
        <v>17</v>
      </c>
      <c r="K552" s="26" t="s">
        <v>1965</v>
      </c>
      <c r="L552" s="26" t="s">
        <v>18</v>
      </c>
      <c r="M552" s="26" t="s">
        <v>412</v>
      </c>
      <c r="N552" s="26" t="s">
        <v>2492</v>
      </c>
      <c r="O552" s="26">
        <v>564</v>
      </c>
    </row>
    <row r="553" spans="1:15" ht="14.25" customHeight="1" x14ac:dyDescent="0.2">
      <c r="A553" s="26" t="s">
        <v>1720</v>
      </c>
      <c r="B553" s="26" t="s">
        <v>1169</v>
      </c>
      <c r="C553" s="26" t="s">
        <v>1150</v>
      </c>
      <c r="D553" s="26" t="s">
        <v>30</v>
      </c>
      <c r="E553" s="27" t="s">
        <v>807</v>
      </c>
      <c r="F553" s="27" t="s">
        <v>807</v>
      </c>
      <c r="G553" s="26" t="s">
        <v>1544</v>
      </c>
      <c r="H553" s="26" t="s">
        <v>86</v>
      </c>
      <c r="I553" s="26">
        <v>2019</v>
      </c>
      <c r="J553" s="26" t="s">
        <v>1966</v>
      </c>
      <c r="K553" s="26" t="s">
        <v>1967</v>
      </c>
      <c r="L553" s="26" t="s">
        <v>10</v>
      </c>
      <c r="M553" s="26" t="s">
        <v>482</v>
      </c>
      <c r="N553" s="26" t="s">
        <v>2493</v>
      </c>
      <c r="O553" s="26">
        <v>565</v>
      </c>
    </row>
    <row r="554" spans="1:15" x14ac:dyDescent="0.2">
      <c r="A554" s="26" t="s">
        <v>1721</v>
      </c>
      <c r="B554" s="26" t="s">
        <v>1132</v>
      </c>
      <c r="C554" s="26" t="s">
        <v>520</v>
      </c>
      <c r="D554" s="26" t="s">
        <v>30</v>
      </c>
      <c r="E554" s="27" t="s">
        <v>400</v>
      </c>
      <c r="F554" s="27" t="s">
        <v>1827</v>
      </c>
      <c r="G554" s="26" t="s">
        <v>1546</v>
      </c>
      <c r="H554" s="26" t="s">
        <v>105</v>
      </c>
      <c r="I554" s="26" t="s">
        <v>400</v>
      </c>
      <c r="J554" s="26" t="s">
        <v>1968</v>
      </c>
      <c r="K554" s="26" t="s">
        <v>1969</v>
      </c>
      <c r="L554" s="26" t="s">
        <v>10</v>
      </c>
      <c r="M554" s="26" t="s">
        <v>402</v>
      </c>
      <c r="N554" s="26" t="s">
        <v>2494</v>
      </c>
      <c r="O554" s="26">
        <v>566</v>
      </c>
    </row>
    <row r="555" spans="1:15" x14ac:dyDescent="0.2">
      <c r="A555" s="26" t="s">
        <v>1722</v>
      </c>
      <c r="B555" s="26" t="s">
        <v>1132</v>
      </c>
      <c r="C555" s="26" t="s">
        <v>1805</v>
      </c>
      <c r="D555" s="26" t="s">
        <v>30</v>
      </c>
      <c r="E555" s="27" t="s">
        <v>400</v>
      </c>
      <c r="F555" s="27" t="s">
        <v>1827</v>
      </c>
      <c r="G555" s="26" t="s">
        <v>1547</v>
      </c>
      <c r="H555" s="26" t="s">
        <v>105</v>
      </c>
      <c r="I555" s="26">
        <v>2018</v>
      </c>
      <c r="J555" s="26" t="s">
        <v>12</v>
      </c>
      <c r="K555" s="26" t="s">
        <v>1832</v>
      </c>
      <c r="L555" s="26" t="s">
        <v>444</v>
      </c>
      <c r="M555" s="26" t="s">
        <v>482</v>
      </c>
      <c r="N555" s="26" t="s">
        <v>2495</v>
      </c>
      <c r="O555" s="26">
        <v>567</v>
      </c>
    </row>
    <row r="556" spans="1:15" x14ac:dyDescent="0.2">
      <c r="A556" s="26" t="s">
        <v>1723</v>
      </c>
      <c r="B556" s="26" t="s">
        <v>1132</v>
      </c>
      <c r="C556" s="26" t="s">
        <v>1806</v>
      </c>
      <c r="D556" s="26" t="s">
        <v>30</v>
      </c>
      <c r="E556" s="27">
        <v>55000</v>
      </c>
      <c r="F556" s="27">
        <v>55000</v>
      </c>
      <c r="G556" s="26" t="s">
        <v>1549</v>
      </c>
      <c r="H556" s="26" t="s">
        <v>105</v>
      </c>
      <c r="I556" s="26">
        <v>2018</v>
      </c>
      <c r="J556" s="26" t="s">
        <v>12</v>
      </c>
      <c r="K556" s="26" t="s">
        <v>1970</v>
      </c>
      <c r="L556" s="26" t="s">
        <v>35</v>
      </c>
      <c r="M556" s="26" t="s">
        <v>40</v>
      </c>
      <c r="N556" s="26" t="s">
        <v>2496</v>
      </c>
      <c r="O556" s="26">
        <v>568</v>
      </c>
    </row>
    <row r="557" spans="1:15" x14ac:dyDescent="0.2">
      <c r="A557" s="26" t="s">
        <v>1724</v>
      </c>
      <c r="B557" s="26" t="s">
        <v>1132</v>
      </c>
      <c r="C557" s="26" t="s">
        <v>964</v>
      </c>
      <c r="D557" s="26" t="s">
        <v>30</v>
      </c>
      <c r="E557" s="27" t="s">
        <v>799</v>
      </c>
      <c r="F557" s="27" t="s">
        <v>799</v>
      </c>
      <c r="G557" s="26" t="s">
        <v>1551</v>
      </c>
      <c r="H557" s="26" t="s">
        <v>86</v>
      </c>
      <c r="I557" s="26">
        <v>2019</v>
      </c>
      <c r="J557" s="26" t="s">
        <v>400</v>
      </c>
      <c r="K557" s="26" t="s">
        <v>1183</v>
      </c>
      <c r="L557" s="26" t="s">
        <v>63</v>
      </c>
      <c r="M557" s="26" t="s">
        <v>482</v>
      </c>
      <c r="N557" s="26" t="s">
        <v>2497</v>
      </c>
      <c r="O557" s="26">
        <v>569</v>
      </c>
    </row>
    <row r="558" spans="1:15" x14ac:dyDescent="0.2">
      <c r="A558" s="26" t="s">
        <v>1725</v>
      </c>
      <c r="B558" s="26" t="s">
        <v>1807</v>
      </c>
      <c r="C558" s="26" t="s">
        <v>1150</v>
      </c>
      <c r="D558" s="26" t="s">
        <v>30</v>
      </c>
      <c r="E558" s="27" t="s">
        <v>799</v>
      </c>
      <c r="F558" s="27" t="s">
        <v>799</v>
      </c>
      <c r="G558" s="26" t="s">
        <v>1555</v>
      </c>
      <c r="H558" s="26" t="s">
        <v>86</v>
      </c>
      <c r="I558" s="26" t="s">
        <v>400</v>
      </c>
      <c r="J558" s="26" t="s">
        <v>400</v>
      </c>
      <c r="K558" s="26" t="s">
        <v>1971</v>
      </c>
      <c r="L558" s="26" t="s">
        <v>10</v>
      </c>
      <c r="M558" s="26" t="s">
        <v>482</v>
      </c>
      <c r="N558" s="26" t="s">
        <v>2498</v>
      </c>
      <c r="O558" s="26">
        <v>570</v>
      </c>
    </row>
    <row r="559" spans="1:15" x14ac:dyDescent="0.2">
      <c r="A559" s="26" t="s">
        <v>1726</v>
      </c>
      <c r="B559" s="26" t="s">
        <v>264</v>
      </c>
      <c r="C559" s="26" t="s">
        <v>1150</v>
      </c>
      <c r="D559" s="26" t="s">
        <v>30</v>
      </c>
      <c r="E559" s="27" t="s">
        <v>799</v>
      </c>
      <c r="F559" s="27" t="s">
        <v>799</v>
      </c>
      <c r="G559" s="26" t="s">
        <v>2550</v>
      </c>
      <c r="H559" s="26" t="s">
        <v>86</v>
      </c>
      <c r="I559" s="26">
        <v>2019</v>
      </c>
      <c r="J559" s="26" t="s">
        <v>1152</v>
      </c>
      <c r="K559" s="26" t="s">
        <v>1972</v>
      </c>
      <c r="L559" s="26" t="s">
        <v>10</v>
      </c>
      <c r="M559" s="26" t="s">
        <v>482</v>
      </c>
      <c r="N559" s="26" t="s">
        <v>2498</v>
      </c>
      <c r="O559" s="26">
        <v>571</v>
      </c>
    </row>
    <row r="560" spans="1:15" x14ac:dyDescent="0.2">
      <c r="A560" s="26" t="s">
        <v>1727</v>
      </c>
      <c r="B560" s="26" t="s">
        <v>264</v>
      </c>
      <c r="C560" s="26" t="s">
        <v>1150</v>
      </c>
      <c r="D560" s="26" t="s">
        <v>30</v>
      </c>
      <c r="E560" s="27" t="s">
        <v>799</v>
      </c>
      <c r="F560" s="27" t="s">
        <v>799</v>
      </c>
      <c r="G560" s="26" t="s">
        <v>2551</v>
      </c>
      <c r="H560" s="26" t="s">
        <v>86</v>
      </c>
      <c r="I560" s="26">
        <v>2019</v>
      </c>
      <c r="J560" s="26" t="s">
        <v>1973</v>
      </c>
      <c r="K560" s="26" t="s">
        <v>1974</v>
      </c>
      <c r="L560" s="26" t="s">
        <v>10</v>
      </c>
      <c r="M560" s="26" t="s">
        <v>482</v>
      </c>
      <c r="N560" s="26" t="s">
        <v>2498</v>
      </c>
      <c r="O560" s="26">
        <v>572</v>
      </c>
    </row>
    <row r="561" spans="1:15" ht="42" customHeight="1" x14ac:dyDescent="0.2">
      <c r="A561" s="26" t="s">
        <v>1728</v>
      </c>
      <c r="B561" s="26" t="s">
        <v>264</v>
      </c>
      <c r="C561" s="26" t="s">
        <v>1150</v>
      </c>
      <c r="D561" s="26" t="s">
        <v>30</v>
      </c>
      <c r="E561" s="27" t="s">
        <v>799</v>
      </c>
      <c r="F561" s="27" t="s">
        <v>799</v>
      </c>
      <c r="G561" s="26" t="s">
        <v>2552</v>
      </c>
      <c r="H561" s="26" t="s">
        <v>86</v>
      </c>
      <c r="I561" s="26" t="s">
        <v>400</v>
      </c>
      <c r="J561" s="26" t="s">
        <v>400</v>
      </c>
      <c r="K561" s="26" t="s">
        <v>1971</v>
      </c>
      <c r="L561" s="26" t="s">
        <v>10</v>
      </c>
      <c r="M561" s="26" t="s">
        <v>482</v>
      </c>
      <c r="N561" s="26" t="s">
        <v>2498</v>
      </c>
      <c r="O561" s="26">
        <v>573</v>
      </c>
    </row>
    <row r="562" spans="1:15" x14ac:dyDescent="0.2">
      <c r="A562" s="26" t="s">
        <v>1729</v>
      </c>
      <c r="B562" s="26" t="s">
        <v>264</v>
      </c>
      <c r="C562" s="26" t="s">
        <v>1150</v>
      </c>
      <c r="D562" s="26" t="s">
        <v>30</v>
      </c>
      <c r="E562" s="27" t="s">
        <v>799</v>
      </c>
      <c r="F562" s="27" t="s">
        <v>799</v>
      </c>
      <c r="G562" s="26" t="s">
        <v>2553</v>
      </c>
      <c r="H562" s="26" t="s">
        <v>105</v>
      </c>
      <c r="I562" s="26">
        <v>2018</v>
      </c>
      <c r="J562" s="26" t="s">
        <v>1975</v>
      </c>
      <c r="K562" s="26" t="s">
        <v>1976</v>
      </c>
      <c r="L562" s="26" t="s">
        <v>10</v>
      </c>
      <c r="M562" s="26" t="s">
        <v>482</v>
      </c>
      <c r="N562" s="26" t="s">
        <v>2498</v>
      </c>
      <c r="O562" s="26">
        <v>574</v>
      </c>
    </row>
    <row r="563" spans="1:15" x14ac:dyDescent="0.2">
      <c r="A563" s="26" t="s">
        <v>1730</v>
      </c>
      <c r="B563" s="26" t="s">
        <v>1808</v>
      </c>
      <c r="C563" s="26" t="s">
        <v>806</v>
      </c>
      <c r="D563" s="26" t="s">
        <v>30</v>
      </c>
      <c r="E563" s="27" t="s">
        <v>794</v>
      </c>
      <c r="F563" s="27" t="s">
        <v>794</v>
      </c>
      <c r="G563" s="26" t="s">
        <v>2554</v>
      </c>
      <c r="H563" s="26" t="s">
        <v>105</v>
      </c>
      <c r="I563" s="26">
        <v>2019</v>
      </c>
      <c r="J563" s="26" t="s">
        <v>12</v>
      </c>
      <c r="K563" s="26" t="s">
        <v>1977</v>
      </c>
      <c r="L563" s="26" t="s">
        <v>444</v>
      </c>
      <c r="M563" s="26" t="s">
        <v>482</v>
      </c>
      <c r="N563" s="26" t="s">
        <v>2499</v>
      </c>
      <c r="O563" s="26">
        <v>575</v>
      </c>
    </row>
    <row r="564" spans="1:15" x14ac:dyDescent="0.2">
      <c r="A564" s="26" t="s">
        <v>1731</v>
      </c>
      <c r="B564" s="26" t="s">
        <v>1809</v>
      </c>
      <c r="C564" s="26" t="s">
        <v>1809</v>
      </c>
      <c r="D564" s="26" t="s">
        <v>1817</v>
      </c>
      <c r="E564" s="27">
        <v>1400000</v>
      </c>
      <c r="F564" s="27">
        <v>1400000</v>
      </c>
      <c r="G564" s="26" t="s">
        <v>2555</v>
      </c>
      <c r="H564" s="26" t="s">
        <v>105</v>
      </c>
      <c r="I564" s="26">
        <v>2011</v>
      </c>
      <c r="J564" s="26" t="s">
        <v>145</v>
      </c>
      <c r="K564" s="26" t="s">
        <v>1978</v>
      </c>
      <c r="L564" s="26" t="s">
        <v>35</v>
      </c>
      <c r="M564" s="26" t="s">
        <v>40</v>
      </c>
      <c r="N564" s="26" t="s">
        <v>2500</v>
      </c>
      <c r="O564" s="26">
        <v>576</v>
      </c>
    </row>
    <row r="565" spans="1:15" x14ac:dyDescent="0.2">
      <c r="A565" s="26" t="s">
        <v>1732</v>
      </c>
      <c r="B565" s="26" t="s">
        <v>620</v>
      </c>
      <c r="C565" s="26" t="s">
        <v>620</v>
      </c>
      <c r="D565" s="26" t="s">
        <v>16</v>
      </c>
      <c r="E565" s="27" t="s">
        <v>794</v>
      </c>
      <c r="F565" s="27" t="s">
        <v>794</v>
      </c>
      <c r="G565" s="26" t="s">
        <v>2556</v>
      </c>
      <c r="H565" s="26" t="s">
        <v>86</v>
      </c>
      <c r="I565" s="26">
        <v>2018</v>
      </c>
      <c r="J565" s="26" t="s">
        <v>1979</v>
      </c>
      <c r="K565" s="26" t="s">
        <v>1980</v>
      </c>
      <c r="L565" s="26" t="s">
        <v>7</v>
      </c>
      <c r="M565" s="26" t="s">
        <v>402</v>
      </c>
      <c r="N565" s="26" t="s">
        <v>2501</v>
      </c>
      <c r="O565" s="26">
        <v>577</v>
      </c>
    </row>
    <row r="566" spans="1:15" x14ac:dyDescent="0.2">
      <c r="A566" s="26" t="s">
        <v>1733</v>
      </c>
      <c r="B566" s="26" t="s">
        <v>838</v>
      </c>
      <c r="C566" s="26" t="s">
        <v>838</v>
      </c>
      <c r="D566" s="26" t="s">
        <v>30</v>
      </c>
      <c r="E566" s="27" t="s">
        <v>799</v>
      </c>
      <c r="F566" s="27" t="s">
        <v>799</v>
      </c>
      <c r="G566" s="26" t="s">
        <v>2557</v>
      </c>
      <c r="H566" s="26" t="s">
        <v>105</v>
      </c>
      <c r="I566" s="26" t="s">
        <v>400</v>
      </c>
      <c r="J566" s="26" t="s">
        <v>17</v>
      </c>
      <c r="K566" s="26" t="s">
        <v>1981</v>
      </c>
      <c r="L566" s="26" t="s">
        <v>18</v>
      </c>
      <c r="M566" s="26" t="s">
        <v>412</v>
      </c>
      <c r="N566" s="26" t="s">
        <v>2502</v>
      </c>
      <c r="O566" s="26">
        <v>578</v>
      </c>
    </row>
    <row r="567" spans="1:15" x14ac:dyDescent="0.2">
      <c r="A567" s="26" t="s">
        <v>1734</v>
      </c>
      <c r="B567" s="26" t="s">
        <v>619</v>
      </c>
      <c r="C567" s="26" t="s">
        <v>619</v>
      </c>
      <c r="D567" s="26" t="s">
        <v>16</v>
      </c>
      <c r="E567" s="27">
        <v>2600000</v>
      </c>
      <c r="F567" s="27">
        <v>1600000</v>
      </c>
      <c r="G567" s="26" t="s">
        <v>2558</v>
      </c>
      <c r="H567" s="26" t="s">
        <v>105</v>
      </c>
      <c r="I567" s="26">
        <v>2016</v>
      </c>
      <c r="J567" s="26" t="s">
        <v>1982</v>
      </c>
      <c r="K567" s="26" t="s">
        <v>1983</v>
      </c>
      <c r="L567" s="26" t="s">
        <v>7</v>
      </c>
      <c r="M567" s="26" t="s">
        <v>402</v>
      </c>
      <c r="N567" s="26" t="s">
        <v>2503</v>
      </c>
      <c r="O567" s="26">
        <v>579</v>
      </c>
    </row>
    <row r="568" spans="1:15" x14ac:dyDescent="0.2">
      <c r="A568" s="26" t="s">
        <v>1735</v>
      </c>
      <c r="B568" s="26" t="s">
        <v>1810</v>
      </c>
      <c r="C568" s="26" t="s">
        <v>1810</v>
      </c>
      <c r="D568" s="26" t="s">
        <v>16</v>
      </c>
      <c r="E568" s="27">
        <v>949000</v>
      </c>
      <c r="F568" s="27">
        <v>484000</v>
      </c>
      <c r="G568" s="26" t="s">
        <v>2559</v>
      </c>
      <c r="H568" s="26" t="s">
        <v>105</v>
      </c>
      <c r="I568" s="26">
        <v>2016</v>
      </c>
      <c r="J568" s="26" t="s">
        <v>17</v>
      </c>
      <c r="K568" s="26" t="s">
        <v>1984</v>
      </c>
      <c r="L568" s="26" t="s">
        <v>444</v>
      </c>
      <c r="M568" s="26" t="s">
        <v>415</v>
      </c>
      <c r="N568" s="26" t="s">
        <v>2504</v>
      </c>
      <c r="O568" s="26">
        <v>580</v>
      </c>
    </row>
    <row r="569" spans="1:15" x14ac:dyDescent="0.2">
      <c r="A569" s="26" t="s">
        <v>1736</v>
      </c>
      <c r="B569" s="26" t="s">
        <v>514</v>
      </c>
      <c r="C569" s="26" t="s">
        <v>514</v>
      </c>
      <c r="D569" s="26" t="s">
        <v>16</v>
      </c>
      <c r="E569" s="27" t="s">
        <v>794</v>
      </c>
      <c r="F569" s="27" t="s">
        <v>794</v>
      </c>
      <c r="G569" s="26" t="s">
        <v>2560</v>
      </c>
      <c r="H569" s="26" t="s">
        <v>105</v>
      </c>
      <c r="I569" s="26">
        <v>2019</v>
      </c>
      <c r="J569" s="26" t="s">
        <v>17</v>
      </c>
      <c r="K569" s="26" t="s">
        <v>90</v>
      </c>
      <c r="L569" s="26" t="s">
        <v>7</v>
      </c>
      <c r="M569" s="26" t="s">
        <v>402</v>
      </c>
      <c r="N569" s="26" t="s">
        <v>2505</v>
      </c>
      <c r="O569" s="26">
        <v>581</v>
      </c>
    </row>
    <row r="570" spans="1:15" x14ac:dyDescent="0.2">
      <c r="A570" s="26" t="s">
        <v>1737</v>
      </c>
      <c r="B570" s="26" t="s">
        <v>689</v>
      </c>
      <c r="C570" s="26" t="s">
        <v>836</v>
      </c>
      <c r="D570" s="26" t="s">
        <v>16</v>
      </c>
      <c r="E570" s="27" t="s">
        <v>794</v>
      </c>
      <c r="F570" s="27" t="s">
        <v>794</v>
      </c>
      <c r="G570" s="26" t="s">
        <v>2561</v>
      </c>
      <c r="H570" s="26" t="s">
        <v>86</v>
      </c>
      <c r="I570" s="26">
        <v>2019</v>
      </c>
      <c r="J570" s="26" t="s">
        <v>120</v>
      </c>
      <c r="K570" s="26" t="s">
        <v>1985</v>
      </c>
      <c r="L570" s="26" t="s">
        <v>18</v>
      </c>
      <c r="M570" s="26" t="s">
        <v>402</v>
      </c>
      <c r="N570" s="26" t="s">
        <v>2506</v>
      </c>
      <c r="O570" s="26">
        <v>582</v>
      </c>
    </row>
    <row r="571" spans="1:15" x14ac:dyDescent="0.2">
      <c r="A571" s="26" t="s">
        <v>1738</v>
      </c>
      <c r="B571" s="26" t="s">
        <v>838</v>
      </c>
      <c r="C571" s="26" t="s">
        <v>838</v>
      </c>
      <c r="D571" s="26" t="s">
        <v>67</v>
      </c>
      <c r="E571" s="27" t="s">
        <v>400</v>
      </c>
      <c r="F571" s="27" t="s">
        <v>1827</v>
      </c>
      <c r="G571" s="26" t="s">
        <v>2562</v>
      </c>
      <c r="H571" s="26" t="s">
        <v>105</v>
      </c>
      <c r="I571" s="26">
        <v>2013</v>
      </c>
      <c r="J571" s="26" t="s">
        <v>400</v>
      </c>
      <c r="K571" s="26" t="s">
        <v>1986</v>
      </c>
      <c r="L571" s="26" t="s">
        <v>18</v>
      </c>
      <c r="M571" s="26" t="s">
        <v>412</v>
      </c>
      <c r="N571" s="26" t="s">
        <v>2507</v>
      </c>
      <c r="O571" s="26">
        <v>583</v>
      </c>
    </row>
    <row r="572" spans="1:15" x14ac:dyDescent="0.2">
      <c r="A572" s="26" t="s">
        <v>1739</v>
      </c>
      <c r="B572" s="26" t="s">
        <v>772</v>
      </c>
      <c r="C572" s="26" t="s">
        <v>775</v>
      </c>
      <c r="D572" s="26" t="s">
        <v>67</v>
      </c>
      <c r="E572" s="27" t="s">
        <v>400</v>
      </c>
      <c r="F572" s="27" t="s">
        <v>1827</v>
      </c>
      <c r="G572" s="26" t="s">
        <v>2563</v>
      </c>
      <c r="H572" s="26" t="s">
        <v>105</v>
      </c>
      <c r="I572" s="26">
        <v>2015</v>
      </c>
      <c r="J572" s="26" t="s">
        <v>17</v>
      </c>
      <c r="K572" s="26" t="s">
        <v>1987</v>
      </c>
      <c r="L572" s="26" t="s">
        <v>582</v>
      </c>
      <c r="M572" s="26" t="s">
        <v>6</v>
      </c>
      <c r="N572" s="26" t="s">
        <v>2508</v>
      </c>
      <c r="O572" s="26">
        <v>584</v>
      </c>
    </row>
    <row r="573" spans="1:15" x14ac:dyDescent="0.2">
      <c r="A573" s="26" t="s">
        <v>1740</v>
      </c>
      <c r="B573" s="26" t="s">
        <v>788</v>
      </c>
      <c r="C573" s="26" t="s">
        <v>514</v>
      </c>
      <c r="D573" s="26" t="s">
        <v>67</v>
      </c>
      <c r="E573" s="27" t="s">
        <v>799</v>
      </c>
      <c r="F573" s="27" t="s">
        <v>799</v>
      </c>
      <c r="G573" s="26" t="s">
        <v>2564</v>
      </c>
      <c r="H573" s="26" t="s">
        <v>105</v>
      </c>
      <c r="I573" s="26">
        <v>2017</v>
      </c>
      <c r="J573" s="26" t="s">
        <v>17</v>
      </c>
      <c r="K573" s="26" t="s">
        <v>90</v>
      </c>
      <c r="L573" s="26" t="s">
        <v>7</v>
      </c>
      <c r="M573" s="26" t="s">
        <v>402</v>
      </c>
      <c r="N573" s="26" t="s">
        <v>2505</v>
      </c>
      <c r="O573" s="26">
        <v>585</v>
      </c>
    </row>
    <row r="574" spans="1:15" x14ac:dyDescent="0.2">
      <c r="A574" s="26" t="s">
        <v>1741</v>
      </c>
      <c r="B574" s="26" t="s">
        <v>1543</v>
      </c>
      <c r="C574" s="26" t="s">
        <v>445</v>
      </c>
      <c r="D574" s="26" t="s">
        <v>67</v>
      </c>
      <c r="E574" s="27">
        <v>270000</v>
      </c>
      <c r="F574" s="27" t="s">
        <v>1827</v>
      </c>
      <c r="G574" s="26" t="s">
        <v>2565</v>
      </c>
      <c r="H574" s="26" t="s">
        <v>105</v>
      </c>
      <c r="I574" s="26">
        <v>2016</v>
      </c>
      <c r="J574" s="26" t="s">
        <v>17</v>
      </c>
      <c r="K574" s="26" t="s">
        <v>1988</v>
      </c>
      <c r="L574" s="26" t="s">
        <v>444</v>
      </c>
      <c r="M574" s="26" t="s">
        <v>412</v>
      </c>
      <c r="N574" s="26" t="s">
        <v>2509</v>
      </c>
      <c r="O574" s="26">
        <v>586</v>
      </c>
    </row>
    <row r="575" spans="1:15" x14ac:dyDescent="0.2">
      <c r="A575" s="26" t="s">
        <v>1742</v>
      </c>
      <c r="B575" s="26" t="s">
        <v>1543</v>
      </c>
      <c r="C575" s="26" t="s">
        <v>445</v>
      </c>
      <c r="D575" s="26" t="s">
        <v>67</v>
      </c>
      <c r="E575" s="27">
        <v>12260</v>
      </c>
      <c r="F575" s="27" t="s">
        <v>1827</v>
      </c>
      <c r="G575" s="26" t="s">
        <v>2566</v>
      </c>
      <c r="H575" s="26" t="s">
        <v>105</v>
      </c>
      <c r="I575" s="26">
        <v>2006</v>
      </c>
      <c r="J575" s="26" t="s">
        <v>17</v>
      </c>
      <c r="K575" s="26" t="s">
        <v>1988</v>
      </c>
      <c r="L575" s="26" t="s">
        <v>444</v>
      </c>
      <c r="M575" s="26" t="s">
        <v>412</v>
      </c>
      <c r="N575" s="26" t="s">
        <v>2509</v>
      </c>
      <c r="O575" s="26">
        <v>587</v>
      </c>
    </row>
    <row r="576" spans="1:15" x14ac:dyDescent="0.2">
      <c r="A576" s="26" t="s">
        <v>1743</v>
      </c>
      <c r="B576" s="26" t="s">
        <v>1811</v>
      </c>
      <c r="C576" s="26" t="s">
        <v>1811</v>
      </c>
      <c r="D576" s="26" t="s">
        <v>9</v>
      </c>
      <c r="E576" s="27" t="s">
        <v>794</v>
      </c>
      <c r="F576" s="27" t="s">
        <v>794</v>
      </c>
      <c r="G576" s="26" t="s">
        <v>2567</v>
      </c>
      <c r="H576" s="26" t="s">
        <v>105</v>
      </c>
      <c r="I576" s="26">
        <v>2018</v>
      </c>
      <c r="J576" s="26" t="s">
        <v>1989</v>
      </c>
      <c r="K576" s="26" t="s">
        <v>1990</v>
      </c>
      <c r="L576" s="26" t="s">
        <v>35</v>
      </c>
      <c r="M576" s="26" t="s">
        <v>40</v>
      </c>
      <c r="N576" s="26" t="s">
        <v>2510</v>
      </c>
      <c r="O576" s="26">
        <v>588</v>
      </c>
    </row>
    <row r="577" spans="1:15" x14ac:dyDescent="0.2">
      <c r="A577" s="26" t="s">
        <v>1744</v>
      </c>
      <c r="B577" s="26" t="s">
        <v>579</v>
      </c>
      <c r="C577" s="26" t="s">
        <v>579</v>
      </c>
      <c r="D577" s="26" t="s">
        <v>9</v>
      </c>
      <c r="E577" s="27" t="s">
        <v>794</v>
      </c>
      <c r="F577" s="27" t="s">
        <v>794</v>
      </c>
      <c r="G577" s="26" t="s">
        <v>2568</v>
      </c>
      <c r="H577" s="26" t="s">
        <v>105</v>
      </c>
      <c r="I577" s="26">
        <v>2019</v>
      </c>
      <c r="J577" s="26" t="s">
        <v>1951</v>
      </c>
      <c r="K577" s="26" t="s">
        <v>1991</v>
      </c>
      <c r="L577" s="26" t="s">
        <v>35</v>
      </c>
      <c r="M577" s="26" t="s">
        <v>40</v>
      </c>
      <c r="N577" s="26" t="s">
        <v>2511</v>
      </c>
      <c r="O577" s="26">
        <v>589</v>
      </c>
    </row>
    <row r="578" spans="1:15" x14ac:dyDescent="0.2">
      <c r="A578" s="26" t="s">
        <v>1745</v>
      </c>
      <c r="B578" s="26" t="s">
        <v>579</v>
      </c>
      <c r="C578" s="26" t="s">
        <v>579</v>
      </c>
      <c r="D578" s="26" t="s">
        <v>9</v>
      </c>
      <c r="E578" s="27">
        <v>2000000</v>
      </c>
      <c r="F578" s="27">
        <v>2000000</v>
      </c>
      <c r="G578" s="26" t="s">
        <v>2569</v>
      </c>
      <c r="H578" s="26" t="s">
        <v>105</v>
      </c>
      <c r="I578" s="26">
        <v>2017</v>
      </c>
      <c r="J578" s="26" t="s">
        <v>1951</v>
      </c>
      <c r="K578" s="26" t="s">
        <v>1991</v>
      </c>
      <c r="L578" s="26" t="s">
        <v>35</v>
      </c>
      <c r="M578" s="26" t="s">
        <v>40</v>
      </c>
      <c r="N578" s="26" t="s">
        <v>2512</v>
      </c>
      <c r="O578" s="26">
        <v>590</v>
      </c>
    </row>
    <row r="579" spans="1:15" x14ac:dyDescent="0.2">
      <c r="A579" s="26" t="s">
        <v>1746</v>
      </c>
      <c r="B579" s="26" t="s">
        <v>660</v>
      </c>
      <c r="C579" s="26" t="s">
        <v>660</v>
      </c>
      <c r="D579" s="26" t="s">
        <v>1817</v>
      </c>
      <c r="E579" s="27">
        <v>2000000</v>
      </c>
      <c r="F579" s="27" t="s">
        <v>1827</v>
      </c>
      <c r="G579" s="26" t="s">
        <v>2570</v>
      </c>
      <c r="H579" s="26" t="s">
        <v>105</v>
      </c>
      <c r="I579" s="26">
        <v>2012</v>
      </c>
      <c r="J579" s="26" t="s">
        <v>12</v>
      </c>
      <c r="K579" s="26" t="s">
        <v>1992</v>
      </c>
      <c r="L579" s="26" t="s">
        <v>10</v>
      </c>
      <c r="M579" s="26" t="s">
        <v>415</v>
      </c>
      <c r="N579" s="26" t="s">
        <v>2513</v>
      </c>
      <c r="O579" s="26">
        <v>591</v>
      </c>
    </row>
    <row r="580" spans="1:15" x14ac:dyDescent="0.2">
      <c r="A580" s="26" t="s">
        <v>1747</v>
      </c>
      <c r="B580" s="26" t="s">
        <v>594</v>
      </c>
      <c r="C580" s="26" t="s">
        <v>594</v>
      </c>
      <c r="D580" s="26" t="s">
        <v>79</v>
      </c>
      <c r="E580" s="27" t="s">
        <v>400</v>
      </c>
      <c r="F580" s="27" t="s">
        <v>799</v>
      </c>
      <c r="G580" s="26" t="s">
        <v>2571</v>
      </c>
      <c r="H580" s="26" t="s">
        <v>86</v>
      </c>
      <c r="I580" s="26">
        <v>2018</v>
      </c>
      <c r="J580" s="26" t="s">
        <v>17</v>
      </c>
      <c r="K580" s="26" t="s">
        <v>1038</v>
      </c>
      <c r="L580" s="26" t="s">
        <v>18</v>
      </c>
      <c r="M580" s="26" t="s">
        <v>482</v>
      </c>
      <c r="N580" s="26" t="s">
        <v>2514</v>
      </c>
      <c r="O580" s="26">
        <v>592</v>
      </c>
    </row>
    <row r="581" spans="1:15" x14ac:dyDescent="0.2">
      <c r="A581" s="26" t="s">
        <v>1748</v>
      </c>
      <c r="B581" s="26" t="s">
        <v>594</v>
      </c>
      <c r="C581" s="26" t="s">
        <v>594</v>
      </c>
      <c r="D581" s="26" t="s">
        <v>79</v>
      </c>
      <c r="E581" s="27" t="s">
        <v>799</v>
      </c>
      <c r="F581" s="27" t="s">
        <v>799</v>
      </c>
      <c r="G581" s="26" t="s">
        <v>2572</v>
      </c>
      <c r="H581" s="26" t="s">
        <v>86</v>
      </c>
      <c r="I581" s="26">
        <v>2019</v>
      </c>
      <c r="J581" s="26" t="s">
        <v>1993</v>
      </c>
      <c r="K581" s="26" t="s">
        <v>1994</v>
      </c>
      <c r="L581" s="26" t="s">
        <v>18</v>
      </c>
      <c r="M581" s="26" t="s">
        <v>482</v>
      </c>
      <c r="N581" s="26" t="s">
        <v>2514</v>
      </c>
      <c r="O581" s="26">
        <v>593</v>
      </c>
    </row>
    <row r="582" spans="1:15" x14ac:dyDescent="0.2">
      <c r="A582" s="26" t="s">
        <v>1642</v>
      </c>
      <c r="B582" s="26" t="s">
        <v>788</v>
      </c>
      <c r="C582" s="26" t="s">
        <v>514</v>
      </c>
      <c r="D582" s="26" t="s">
        <v>79</v>
      </c>
      <c r="E582" s="27">
        <v>23000</v>
      </c>
      <c r="F582" s="27">
        <v>23000</v>
      </c>
      <c r="G582" s="26" t="s">
        <v>2573</v>
      </c>
      <c r="H582" s="26" t="s">
        <v>105</v>
      </c>
      <c r="I582" s="26">
        <v>2018</v>
      </c>
      <c r="J582" s="26" t="s">
        <v>17</v>
      </c>
      <c r="K582" s="26" t="s">
        <v>90</v>
      </c>
      <c r="L582" s="26" t="s">
        <v>7</v>
      </c>
      <c r="M582" s="26" t="s">
        <v>402</v>
      </c>
      <c r="N582" s="26" t="s">
        <v>2505</v>
      </c>
      <c r="O582" s="26">
        <v>594</v>
      </c>
    </row>
    <row r="583" spans="1:15" x14ac:dyDescent="0.2">
      <c r="A583" s="26" t="s">
        <v>1749</v>
      </c>
      <c r="B583" s="26" t="s">
        <v>1150</v>
      </c>
      <c r="C583" s="26" t="s">
        <v>1150</v>
      </c>
      <c r="D583" s="26" t="s">
        <v>79</v>
      </c>
      <c r="E583" s="27" t="s">
        <v>400</v>
      </c>
      <c r="F583" s="27" t="s">
        <v>1827</v>
      </c>
      <c r="G583" s="26" t="s">
        <v>2574</v>
      </c>
      <c r="H583" s="26" t="s">
        <v>86</v>
      </c>
      <c r="I583" s="26" t="s">
        <v>400</v>
      </c>
      <c r="J583" s="26" t="s">
        <v>400</v>
      </c>
      <c r="K583" s="26" t="s">
        <v>1995</v>
      </c>
      <c r="L583" s="26" t="s">
        <v>10</v>
      </c>
      <c r="M583" s="26" t="s">
        <v>482</v>
      </c>
      <c r="N583" s="26" t="s">
        <v>2498</v>
      </c>
      <c r="O583" s="26">
        <v>595</v>
      </c>
    </row>
    <row r="584" spans="1:15" x14ac:dyDescent="0.2">
      <c r="A584" s="26" t="s">
        <v>1750</v>
      </c>
      <c r="B584" s="26" t="s">
        <v>1150</v>
      </c>
      <c r="C584" s="26" t="s">
        <v>1150</v>
      </c>
      <c r="D584" s="26" t="s">
        <v>79</v>
      </c>
      <c r="E584" s="27" t="s">
        <v>400</v>
      </c>
      <c r="F584" s="27" t="s">
        <v>1827</v>
      </c>
      <c r="G584" s="26" t="s">
        <v>2575</v>
      </c>
      <c r="H584" s="26" t="s">
        <v>86</v>
      </c>
      <c r="I584" s="26" t="s">
        <v>400</v>
      </c>
      <c r="J584" s="26" t="s">
        <v>400</v>
      </c>
      <c r="K584" s="26" t="s">
        <v>1996</v>
      </c>
      <c r="L584" s="26" t="s">
        <v>10</v>
      </c>
      <c r="M584" s="26" t="s">
        <v>482</v>
      </c>
      <c r="N584" s="26" t="s">
        <v>2498</v>
      </c>
      <c r="O584" s="26">
        <v>596</v>
      </c>
    </row>
    <row r="585" spans="1:15" x14ac:dyDescent="0.2">
      <c r="A585" s="26" t="s">
        <v>1751</v>
      </c>
      <c r="B585" s="26" t="s">
        <v>1812</v>
      </c>
      <c r="C585" s="26" t="s">
        <v>1150</v>
      </c>
      <c r="D585" s="26" t="s">
        <v>79</v>
      </c>
      <c r="E585" s="27" t="s">
        <v>807</v>
      </c>
      <c r="F585" s="27" t="s">
        <v>807</v>
      </c>
      <c r="G585" s="26" t="s">
        <v>2576</v>
      </c>
      <c r="H585" s="26" t="s">
        <v>86</v>
      </c>
      <c r="I585" s="26">
        <v>2021</v>
      </c>
      <c r="J585" s="26" t="s">
        <v>1997</v>
      </c>
      <c r="K585" s="26" t="s">
        <v>1264</v>
      </c>
      <c r="L585" s="26" t="s">
        <v>10</v>
      </c>
      <c r="M585" s="26" t="s">
        <v>482</v>
      </c>
      <c r="N585" s="26" t="s">
        <v>2498</v>
      </c>
      <c r="O585" s="26">
        <v>597</v>
      </c>
    </row>
    <row r="586" spans="1:15" x14ac:dyDescent="0.2">
      <c r="A586" s="26" t="s">
        <v>1752</v>
      </c>
      <c r="B586" s="26" t="s">
        <v>264</v>
      </c>
      <c r="C586" s="26" t="s">
        <v>1150</v>
      </c>
      <c r="D586" s="26" t="s">
        <v>79</v>
      </c>
      <c r="E586" s="27" t="s">
        <v>799</v>
      </c>
      <c r="F586" s="27" t="s">
        <v>799</v>
      </c>
      <c r="G586" s="26" t="s">
        <v>2577</v>
      </c>
      <c r="H586" s="26" t="s">
        <v>86</v>
      </c>
      <c r="I586" s="26" t="s">
        <v>400</v>
      </c>
      <c r="J586" s="26" t="s">
        <v>400</v>
      </c>
      <c r="K586" s="26" t="s">
        <v>1998</v>
      </c>
      <c r="L586" s="26" t="s">
        <v>10</v>
      </c>
      <c r="M586" s="26" t="s">
        <v>482</v>
      </c>
      <c r="N586" s="26" t="s">
        <v>2498</v>
      </c>
      <c r="O586" s="26">
        <v>598</v>
      </c>
    </row>
    <row r="587" spans="1:15" x14ac:dyDescent="0.2">
      <c r="A587" s="26" t="s">
        <v>1753</v>
      </c>
      <c r="B587" s="26" t="s">
        <v>573</v>
      </c>
      <c r="C587" s="26" t="s">
        <v>573</v>
      </c>
      <c r="D587" s="26" t="s">
        <v>36</v>
      </c>
      <c r="E587" s="27">
        <v>811000</v>
      </c>
      <c r="F587" s="27">
        <v>550000</v>
      </c>
      <c r="G587" s="26" t="s">
        <v>2578</v>
      </c>
      <c r="H587" s="26" t="s">
        <v>105</v>
      </c>
      <c r="I587" s="26">
        <v>2016</v>
      </c>
      <c r="J587" s="26" t="s">
        <v>17</v>
      </c>
      <c r="K587" s="26" t="s">
        <v>1999</v>
      </c>
      <c r="L587" s="26" t="s">
        <v>18</v>
      </c>
      <c r="M587" s="26" t="s">
        <v>402</v>
      </c>
      <c r="N587" s="26" t="s">
        <v>2515</v>
      </c>
      <c r="O587" s="26">
        <v>599</v>
      </c>
    </row>
    <row r="588" spans="1:15" x14ac:dyDescent="0.2">
      <c r="A588" s="26" t="s">
        <v>1754</v>
      </c>
      <c r="B588" s="26" t="s">
        <v>1132</v>
      </c>
      <c r="C588" s="26" t="s">
        <v>520</v>
      </c>
      <c r="D588" s="26" t="s">
        <v>36</v>
      </c>
      <c r="E588" s="27">
        <v>1640000</v>
      </c>
      <c r="F588" s="27" t="s">
        <v>1827</v>
      </c>
      <c r="G588" s="26" t="s">
        <v>2579</v>
      </c>
      <c r="H588" s="26" t="s">
        <v>105</v>
      </c>
      <c r="I588" s="26">
        <v>2012</v>
      </c>
      <c r="J588" s="26" t="s">
        <v>2000</v>
      </c>
      <c r="K588" s="26" t="s">
        <v>2001</v>
      </c>
      <c r="L588" s="26" t="s">
        <v>10</v>
      </c>
      <c r="M588" s="26" t="s">
        <v>402</v>
      </c>
      <c r="N588" s="26" t="s">
        <v>2516</v>
      </c>
      <c r="O588" s="26">
        <v>600</v>
      </c>
    </row>
    <row r="589" spans="1:15" x14ac:dyDescent="0.2">
      <c r="A589" s="26" t="s">
        <v>1755</v>
      </c>
      <c r="B589" s="26" t="s">
        <v>1132</v>
      </c>
      <c r="C589" s="26" t="s">
        <v>891</v>
      </c>
      <c r="D589" s="26" t="s">
        <v>36</v>
      </c>
      <c r="E589" s="27" t="s">
        <v>799</v>
      </c>
      <c r="F589" s="27" t="s">
        <v>799</v>
      </c>
      <c r="G589" s="26" t="s">
        <v>2580</v>
      </c>
      <c r="H589" s="26" t="s">
        <v>105</v>
      </c>
      <c r="I589" s="26">
        <v>2018</v>
      </c>
      <c r="J589" s="26" t="s">
        <v>17</v>
      </c>
      <c r="K589" s="26" t="s">
        <v>2002</v>
      </c>
      <c r="L589" s="26" t="s">
        <v>444</v>
      </c>
      <c r="M589" s="26" t="s">
        <v>402</v>
      </c>
      <c r="N589" s="26" t="s">
        <v>2517</v>
      </c>
      <c r="O589" s="26">
        <v>601</v>
      </c>
    </row>
    <row r="590" spans="1:15" x14ac:dyDescent="0.2">
      <c r="A590" s="26" t="s">
        <v>1756</v>
      </c>
      <c r="B590" s="26" t="s">
        <v>1543</v>
      </c>
      <c r="C590" s="26" t="s">
        <v>445</v>
      </c>
      <c r="D590" s="26" t="s">
        <v>36</v>
      </c>
      <c r="E590" s="27">
        <v>303014</v>
      </c>
      <c r="F590" s="27" t="s">
        <v>1827</v>
      </c>
      <c r="G590" s="26" t="s">
        <v>2581</v>
      </c>
      <c r="H590" s="26" t="s">
        <v>105</v>
      </c>
      <c r="I590" s="26">
        <v>2016</v>
      </c>
      <c r="J590" s="26" t="s">
        <v>17</v>
      </c>
      <c r="K590" s="26" t="s">
        <v>1988</v>
      </c>
      <c r="L590" s="26" t="s">
        <v>444</v>
      </c>
      <c r="M590" s="26" t="s">
        <v>412</v>
      </c>
      <c r="N590" s="26" t="s">
        <v>2509</v>
      </c>
      <c r="O590" s="26">
        <v>602</v>
      </c>
    </row>
    <row r="591" spans="1:15" x14ac:dyDescent="0.2">
      <c r="A591" s="26" t="s">
        <v>1757</v>
      </c>
      <c r="B591" s="26" t="s">
        <v>445</v>
      </c>
      <c r="C591" s="26" t="s">
        <v>445</v>
      </c>
      <c r="D591" s="26" t="s">
        <v>36</v>
      </c>
      <c r="E591" s="27">
        <v>77168</v>
      </c>
      <c r="F591" s="27" t="s">
        <v>794</v>
      </c>
      <c r="G591" s="26" t="s">
        <v>2582</v>
      </c>
      <c r="H591" s="26" t="s">
        <v>105</v>
      </c>
      <c r="I591" s="26">
        <v>2019</v>
      </c>
      <c r="J591" s="26" t="s">
        <v>106</v>
      </c>
      <c r="K591" s="26" t="s">
        <v>1988</v>
      </c>
      <c r="L591" s="26" t="s">
        <v>444</v>
      </c>
      <c r="M591" s="26" t="s">
        <v>402</v>
      </c>
      <c r="N591" s="26" t="s">
        <v>2509</v>
      </c>
      <c r="O591" s="26">
        <v>603</v>
      </c>
    </row>
    <row r="592" spans="1:15" x14ac:dyDescent="0.2">
      <c r="A592" s="26" t="s">
        <v>1758</v>
      </c>
      <c r="B592" s="26" t="s">
        <v>486</v>
      </c>
      <c r="C592" s="26" t="s">
        <v>520</v>
      </c>
      <c r="D592" s="26" t="s">
        <v>67</v>
      </c>
      <c r="E592" s="27">
        <v>190000</v>
      </c>
      <c r="F592" s="27">
        <v>10000</v>
      </c>
      <c r="G592" s="26" t="s">
        <v>2583</v>
      </c>
      <c r="H592" s="26" t="s">
        <v>105</v>
      </c>
      <c r="I592" s="26">
        <v>2005</v>
      </c>
      <c r="J592" s="26" t="s">
        <v>1172</v>
      </c>
      <c r="K592" s="26" t="s">
        <v>549</v>
      </c>
      <c r="L592" s="26" t="s">
        <v>10</v>
      </c>
      <c r="M592" s="26" t="s">
        <v>402</v>
      </c>
      <c r="N592" s="26" t="s">
        <v>2518</v>
      </c>
      <c r="O592" s="26">
        <v>604</v>
      </c>
    </row>
    <row r="593" spans="1:15" x14ac:dyDescent="0.2">
      <c r="A593" s="26" t="s">
        <v>1759</v>
      </c>
      <c r="B593" s="26" t="s">
        <v>520</v>
      </c>
      <c r="C593" s="26" t="s">
        <v>520</v>
      </c>
      <c r="D593" s="26" t="s">
        <v>13</v>
      </c>
      <c r="E593" s="27" t="s">
        <v>400</v>
      </c>
      <c r="F593" s="27" t="s">
        <v>1827</v>
      </c>
      <c r="G593" s="26" t="s">
        <v>2584</v>
      </c>
      <c r="H593" s="26" t="s">
        <v>105</v>
      </c>
      <c r="I593" s="26" t="s">
        <v>400</v>
      </c>
      <c r="J593" s="26" t="s">
        <v>400</v>
      </c>
      <c r="K593" s="26" t="s">
        <v>1969</v>
      </c>
      <c r="L593" s="26" t="s">
        <v>10</v>
      </c>
      <c r="M593" s="26" t="s">
        <v>402</v>
      </c>
      <c r="N593" s="26" t="s">
        <v>2519</v>
      </c>
      <c r="O593" s="26">
        <v>605</v>
      </c>
    </row>
    <row r="594" spans="1:15" x14ac:dyDescent="0.2">
      <c r="A594" s="26" t="s">
        <v>1760</v>
      </c>
      <c r="B594" s="26" t="s">
        <v>520</v>
      </c>
      <c r="C594" s="26" t="s">
        <v>520</v>
      </c>
      <c r="D594" s="26" t="s">
        <v>72</v>
      </c>
      <c r="E594" s="27" t="s">
        <v>400</v>
      </c>
      <c r="F594" s="27" t="s">
        <v>1827</v>
      </c>
      <c r="G594" s="26" t="s">
        <v>2585</v>
      </c>
      <c r="H594" s="26" t="s">
        <v>105</v>
      </c>
      <c r="I594" s="26" t="s">
        <v>400</v>
      </c>
      <c r="J594" s="26" t="s">
        <v>1172</v>
      </c>
      <c r="K594" s="26" t="s">
        <v>1969</v>
      </c>
      <c r="L594" s="26" t="s">
        <v>10</v>
      </c>
      <c r="M594" s="26" t="s">
        <v>402</v>
      </c>
      <c r="N594" s="26" t="s">
        <v>2520</v>
      </c>
      <c r="O594" s="26">
        <v>606</v>
      </c>
    </row>
    <row r="595" spans="1:15" x14ac:dyDescent="0.2">
      <c r="A595" s="26" t="s">
        <v>1761</v>
      </c>
      <c r="B595" s="26" t="s">
        <v>1132</v>
      </c>
      <c r="C595" s="26" t="s">
        <v>520</v>
      </c>
      <c r="D595" s="26" t="s">
        <v>16</v>
      </c>
      <c r="E595" s="27" t="s">
        <v>400</v>
      </c>
      <c r="F595" s="27" t="s">
        <v>1827</v>
      </c>
      <c r="G595" s="26" t="s">
        <v>2586</v>
      </c>
      <c r="H595" s="26" t="s">
        <v>105</v>
      </c>
      <c r="I595" s="26" t="s">
        <v>400</v>
      </c>
      <c r="J595" s="26" t="s">
        <v>2000</v>
      </c>
      <c r="K595" s="26" t="s">
        <v>1969</v>
      </c>
      <c r="L595" s="26" t="s">
        <v>10</v>
      </c>
      <c r="M595" s="26" t="s">
        <v>402</v>
      </c>
      <c r="N595" s="26" t="s">
        <v>2521</v>
      </c>
      <c r="O595" s="26">
        <v>607</v>
      </c>
    </row>
    <row r="596" spans="1:15" x14ac:dyDescent="0.2">
      <c r="A596" s="26" t="s">
        <v>1762</v>
      </c>
      <c r="B596" s="26" t="s">
        <v>575</v>
      </c>
      <c r="C596" s="26" t="s">
        <v>575</v>
      </c>
      <c r="D596" s="26" t="s">
        <v>64</v>
      </c>
      <c r="E596" s="27">
        <v>119000</v>
      </c>
      <c r="F596" s="27" t="s">
        <v>1827</v>
      </c>
      <c r="G596" s="26" t="s">
        <v>64</v>
      </c>
      <c r="H596" s="26" t="s">
        <v>105</v>
      </c>
      <c r="I596" s="26">
        <v>2015</v>
      </c>
      <c r="J596" s="26" t="s">
        <v>17</v>
      </c>
      <c r="K596" s="26" t="s">
        <v>2003</v>
      </c>
      <c r="L596" s="26" t="s">
        <v>18</v>
      </c>
      <c r="M596" s="26" t="s">
        <v>2522</v>
      </c>
      <c r="N596" s="26" t="s">
        <v>2523</v>
      </c>
      <c r="O596" s="26">
        <v>608</v>
      </c>
    </row>
    <row r="597" spans="1:15" x14ac:dyDescent="0.2">
      <c r="A597" s="26" t="s">
        <v>1763</v>
      </c>
      <c r="B597" s="26" t="s">
        <v>1543</v>
      </c>
      <c r="C597" s="26" t="s">
        <v>445</v>
      </c>
      <c r="D597" s="26" t="s">
        <v>64</v>
      </c>
      <c r="E597" s="27" t="s">
        <v>400</v>
      </c>
      <c r="F597" s="27" t="s">
        <v>1827</v>
      </c>
      <c r="G597" s="26" t="s">
        <v>2587</v>
      </c>
      <c r="H597" s="26" t="s">
        <v>105</v>
      </c>
      <c r="I597" s="26">
        <v>2018</v>
      </c>
      <c r="J597" s="26" t="s">
        <v>17</v>
      </c>
      <c r="K597" s="26" t="s">
        <v>1988</v>
      </c>
      <c r="L597" s="26" t="s">
        <v>444</v>
      </c>
      <c r="M597" s="26" t="s">
        <v>412</v>
      </c>
      <c r="N597" s="26" t="s">
        <v>2509</v>
      </c>
      <c r="O597" s="26">
        <v>609</v>
      </c>
    </row>
    <row r="598" spans="1:15" x14ac:dyDescent="0.2">
      <c r="A598" s="26" t="s">
        <v>1764</v>
      </c>
      <c r="B598" s="26" t="s">
        <v>787</v>
      </c>
      <c r="C598" s="26" t="s">
        <v>1813</v>
      </c>
      <c r="D598" s="26" t="s">
        <v>29</v>
      </c>
      <c r="E598" s="27" t="s">
        <v>794</v>
      </c>
      <c r="F598" s="27" t="s">
        <v>794</v>
      </c>
      <c r="G598" s="26" t="s">
        <v>2588</v>
      </c>
      <c r="H598" s="26" t="s">
        <v>105</v>
      </c>
      <c r="I598" s="26">
        <v>2019</v>
      </c>
      <c r="J598" s="26" t="s">
        <v>1875</v>
      </c>
      <c r="K598" s="26" t="s">
        <v>2004</v>
      </c>
      <c r="L598" s="26" t="s">
        <v>10</v>
      </c>
      <c r="M598" s="26" t="s">
        <v>402</v>
      </c>
      <c r="N598" s="26" t="s">
        <v>2524</v>
      </c>
      <c r="O598" s="26">
        <v>610</v>
      </c>
    </row>
    <row r="599" spans="1:15" x14ac:dyDescent="0.2">
      <c r="A599" s="26" t="s">
        <v>1765</v>
      </c>
      <c r="B599" s="26" t="s">
        <v>413</v>
      </c>
      <c r="C599" s="26" t="s">
        <v>413</v>
      </c>
      <c r="D599" s="26" t="s">
        <v>29</v>
      </c>
      <c r="E599" s="27" t="s">
        <v>799</v>
      </c>
      <c r="F599" s="27" t="s">
        <v>799</v>
      </c>
      <c r="G599" s="26" t="s">
        <v>2589</v>
      </c>
      <c r="H599" s="26" t="s">
        <v>105</v>
      </c>
      <c r="I599" s="26">
        <v>2009</v>
      </c>
      <c r="J599" s="26" t="s">
        <v>12</v>
      </c>
      <c r="K599" s="26" t="s">
        <v>2005</v>
      </c>
      <c r="L599" s="26" t="s">
        <v>35</v>
      </c>
      <c r="M599" s="26" t="s">
        <v>415</v>
      </c>
      <c r="N599" s="26" t="s">
        <v>2525</v>
      </c>
      <c r="O599" s="26">
        <v>611</v>
      </c>
    </row>
    <row r="600" spans="1:15" x14ac:dyDescent="0.2">
      <c r="A600" s="26" t="s">
        <v>1766</v>
      </c>
      <c r="B600" s="26" t="s">
        <v>575</v>
      </c>
      <c r="C600" s="26" t="s">
        <v>575</v>
      </c>
      <c r="D600" s="26" t="s">
        <v>29</v>
      </c>
      <c r="E600" s="27" t="s">
        <v>400</v>
      </c>
      <c r="F600" s="27" t="s">
        <v>1827</v>
      </c>
      <c r="G600" s="26" t="s">
        <v>2590</v>
      </c>
      <c r="H600" s="26" t="s">
        <v>105</v>
      </c>
      <c r="I600" s="26">
        <v>2015</v>
      </c>
      <c r="J600" s="26" t="s">
        <v>966</v>
      </c>
      <c r="K600" s="26" t="s">
        <v>2006</v>
      </c>
      <c r="L600" s="26" t="s">
        <v>18</v>
      </c>
      <c r="M600" s="26" t="s">
        <v>402</v>
      </c>
      <c r="N600" s="26" t="s">
        <v>2526</v>
      </c>
      <c r="O600" s="26">
        <v>612</v>
      </c>
    </row>
    <row r="601" spans="1:15" x14ac:dyDescent="0.2">
      <c r="A601" s="26" t="s">
        <v>1767</v>
      </c>
      <c r="B601" s="26" t="s">
        <v>525</v>
      </c>
      <c r="C601" s="26" t="s">
        <v>485</v>
      </c>
      <c r="D601" s="26" t="s">
        <v>29</v>
      </c>
      <c r="E601" s="27" t="s">
        <v>794</v>
      </c>
      <c r="F601" s="27" t="s">
        <v>794</v>
      </c>
      <c r="G601" s="26" t="s">
        <v>2591</v>
      </c>
      <c r="H601" s="26" t="s">
        <v>105</v>
      </c>
      <c r="I601" s="26">
        <v>2019</v>
      </c>
      <c r="J601" s="26" t="s">
        <v>17</v>
      </c>
      <c r="K601" s="26" t="s">
        <v>2007</v>
      </c>
      <c r="L601" s="26" t="s">
        <v>10</v>
      </c>
      <c r="M601" s="26" t="s">
        <v>402</v>
      </c>
      <c r="N601" s="26" t="s">
        <v>2527</v>
      </c>
      <c r="O601" s="26">
        <v>613</v>
      </c>
    </row>
    <row r="602" spans="1:15" x14ac:dyDescent="0.2">
      <c r="A602" s="26" t="s">
        <v>1768</v>
      </c>
      <c r="B602" s="26" t="s">
        <v>1814</v>
      </c>
      <c r="C602" s="26" t="s">
        <v>520</v>
      </c>
      <c r="D602" s="26" t="s">
        <v>29</v>
      </c>
      <c r="E602" s="27" t="s">
        <v>400</v>
      </c>
      <c r="F602" s="27" t="s">
        <v>1827</v>
      </c>
      <c r="G602" s="26" t="s">
        <v>2592</v>
      </c>
      <c r="H602" s="26" t="s">
        <v>105</v>
      </c>
      <c r="I602" s="26">
        <v>2015</v>
      </c>
      <c r="J602" s="26" t="s">
        <v>400</v>
      </c>
      <c r="K602" s="26" t="s">
        <v>2008</v>
      </c>
      <c r="L602" s="26" t="s">
        <v>10</v>
      </c>
      <c r="M602" s="26" t="s">
        <v>402</v>
      </c>
      <c r="N602" s="26" t="s">
        <v>2528</v>
      </c>
      <c r="O602" s="26">
        <v>614</v>
      </c>
    </row>
    <row r="603" spans="1:15" x14ac:dyDescent="0.2">
      <c r="A603" s="26" t="s">
        <v>1606</v>
      </c>
      <c r="B603" s="26" t="s">
        <v>564</v>
      </c>
      <c r="C603" s="26" t="s">
        <v>564</v>
      </c>
      <c r="D603" s="26" t="s">
        <v>29</v>
      </c>
      <c r="E603" s="27" t="s">
        <v>794</v>
      </c>
      <c r="F603" s="27" t="s">
        <v>794</v>
      </c>
      <c r="G603" s="26" t="s">
        <v>2593</v>
      </c>
      <c r="H603" s="26" t="s">
        <v>105</v>
      </c>
      <c r="I603" s="26">
        <v>2019</v>
      </c>
      <c r="J603" s="26" t="s">
        <v>17</v>
      </c>
      <c r="K603" s="26" t="s">
        <v>1846</v>
      </c>
      <c r="L603" s="26" t="s">
        <v>55</v>
      </c>
      <c r="M603" s="26" t="s">
        <v>402</v>
      </c>
      <c r="N603" s="26" t="s">
        <v>2529</v>
      </c>
      <c r="O603" s="26">
        <v>615</v>
      </c>
    </row>
    <row r="604" spans="1:15" x14ac:dyDescent="0.2">
      <c r="A604" s="26" t="s">
        <v>1769</v>
      </c>
      <c r="B604" s="26" t="s">
        <v>592</v>
      </c>
      <c r="C604" s="26" t="s">
        <v>592</v>
      </c>
      <c r="D604" s="26" t="s">
        <v>52</v>
      </c>
      <c r="E604" s="27" t="s">
        <v>400</v>
      </c>
      <c r="F604" s="27" t="s">
        <v>1827</v>
      </c>
      <c r="G604" s="26" t="s">
        <v>400</v>
      </c>
      <c r="H604" s="26" t="s">
        <v>400</v>
      </c>
      <c r="I604" s="26" t="s">
        <v>400</v>
      </c>
      <c r="J604" s="26" t="s">
        <v>400</v>
      </c>
      <c r="K604" s="26" t="s">
        <v>2009</v>
      </c>
      <c r="L604" s="26" t="s">
        <v>582</v>
      </c>
      <c r="M604" s="26" t="s">
        <v>6</v>
      </c>
      <c r="N604" s="26" t="s">
        <v>2530</v>
      </c>
      <c r="O604" s="26">
        <v>616</v>
      </c>
    </row>
    <row r="605" spans="1:15" x14ac:dyDescent="0.2">
      <c r="A605" s="26" t="s">
        <v>1770</v>
      </c>
      <c r="B605" s="26" t="s">
        <v>1132</v>
      </c>
      <c r="C605" s="26" t="s">
        <v>1770</v>
      </c>
      <c r="D605" s="26" t="s">
        <v>52</v>
      </c>
      <c r="E605" s="27" t="s">
        <v>400</v>
      </c>
      <c r="F605" s="27" t="s">
        <v>1827</v>
      </c>
      <c r="G605" s="26" t="s">
        <v>2594</v>
      </c>
      <c r="H605" s="26" t="s">
        <v>105</v>
      </c>
      <c r="I605" s="26">
        <v>1976</v>
      </c>
      <c r="J605" s="26" t="s">
        <v>1152</v>
      </c>
      <c r="K605" s="26" t="s">
        <v>2010</v>
      </c>
      <c r="L605" s="26" t="s">
        <v>41</v>
      </c>
      <c r="M605" s="26" t="s">
        <v>2531</v>
      </c>
      <c r="N605" s="26" t="s">
        <v>2532</v>
      </c>
      <c r="O605" s="26">
        <v>617</v>
      </c>
    </row>
    <row r="606" spans="1:15" x14ac:dyDescent="0.2">
      <c r="A606" s="26" t="s">
        <v>1771</v>
      </c>
      <c r="B606" s="26" t="s">
        <v>660</v>
      </c>
      <c r="C606" s="26" t="s">
        <v>485</v>
      </c>
      <c r="D606" s="26" t="s">
        <v>52</v>
      </c>
      <c r="E606" s="27" t="s">
        <v>400</v>
      </c>
      <c r="F606" s="27" t="s">
        <v>1827</v>
      </c>
      <c r="G606" s="26" t="s">
        <v>400</v>
      </c>
      <c r="H606" s="26" t="s">
        <v>105</v>
      </c>
      <c r="I606" s="26">
        <v>2018</v>
      </c>
      <c r="J606" s="26" t="s">
        <v>17</v>
      </c>
      <c r="K606" s="26" t="s">
        <v>2007</v>
      </c>
      <c r="L606" s="26" t="s">
        <v>10</v>
      </c>
      <c r="M606" s="26" t="s">
        <v>402</v>
      </c>
      <c r="N606" s="26" t="s">
        <v>2533</v>
      </c>
      <c r="O606" s="26">
        <v>618</v>
      </c>
    </row>
    <row r="607" spans="1:15" x14ac:dyDescent="0.2">
      <c r="A607" s="26" t="s">
        <v>1772</v>
      </c>
      <c r="B607" s="26" t="s">
        <v>413</v>
      </c>
      <c r="C607" s="26" t="s">
        <v>413</v>
      </c>
      <c r="D607" s="26" t="s">
        <v>72</v>
      </c>
      <c r="E607" s="27" t="s">
        <v>1820</v>
      </c>
      <c r="F607" s="27" t="s">
        <v>1827</v>
      </c>
      <c r="G607" s="26" t="s">
        <v>2595</v>
      </c>
      <c r="H607" s="26" t="s">
        <v>105</v>
      </c>
      <c r="I607" s="26">
        <v>2017</v>
      </c>
      <c r="J607" s="26" t="s">
        <v>17</v>
      </c>
      <c r="K607" s="26" t="s">
        <v>2011</v>
      </c>
      <c r="L607" s="26" t="s">
        <v>35</v>
      </c>
      <c r="M607" s="26" t="s">
        <v>415</v>
      </c>
      <c r="N607" s="26" t="s">
        <v>2534</v>
      </c>
      <c r="O607" s="26">
        <v>619</v>
      </c>
    </row>
    <row r="608" spans="1:15" x14ac:dyDescent="0.2">
      <c r="A608" s="26" t="s">
        <v>1773</v>
      </c>
      <c r="B608" s="26" t="s">
        <v>1153</v>
      </c>
      <c r="C608" s="26" t="s">
        <v>1150</v>
      </c>
      <c r="D608" s="26" t="s">
        <v>1824</v>
      </c>
      <c r="E608" s="27" t="s">
        <v>807</v>
      </c>
      <c r="F608" s="27" t="s">
        <v>807</v>
      </c>
      <c r="G608" s="26" t="s">
        <v>2596</v>
      </c>
      <c r="H608" s="26" t="s">
        <v>86</v>
      </c>
      <c r="I608" s="26">
        <v>2020</v>
      </c>
      <c r="J608" s="26" t="s">
        <v>2012</v>
      </c>
      <c r="K608" s="26" t="s">
        <v>2013</v>
      </c>
      <c r="L608" s="26" t="s">
        <v>10</v>
      </c>
      <c r="M608" s="26" t="s">
        <v>482</v>
      </c>
      <c r="N608" s="26" t="s">
        <v>2535</v>
      </c>
      <c r="O608" s="26">
        <v>620</v>
      </c>
    </row>
    <row r="609" spans="1:15" x14ac:dyDescent="0.2">
      <c r="A609" s="26" t="s">
        <v>1774</v>
      </c>
      <c r="B609" s="26" t="s">
        <v>1132</v>
      </c>
      <c r="C609" s="26" t="s">
        <v>1815</v>
      </c>
      <c r="D609" s="26" t="s">
        <v>72</v>
      </c>
      <c r="E609" s="27" t="s">
        <v>807</v>
      </c>
      <c r="F609" s="27" t="s">
        <v>1827</v>
      </c>
      <c r="G609" s="26" t="s">
        <v>2597</v>
      </c>
      <c r="H609" s="26" t="s">
        <v>105</v>
      </c>
      <c r="I609" s="26">
        <v>2018</v>
      </c>
      <c r="J609" s="26" t="s">
        <v>17</v>
      </c>
      <c r="K609" s="26" t="s">
        <v>1883</v>
      </c>
      <c r="L609" s="26" t="s">
        <v>7</v>
      </c>
      <c r="M609" s="26" t="s">
        <v>2536</v>
      </c>
      <c r="N609" s="26" t="s">
        <v>2537</v>
      </c>
      <c r="O609" s="26">
        <v>621</v>
      </c>
    </row>
    <row r="610" spans="1:15" x14ac:dyDescent="0.2">
      <c r="A610" s="26" t="s">
        <v>1775</v>
      </c>
      <c r="B610" s="26" t="s">
        <v>1543</v>
      </c>
      <c r="C610" s="26" t="s">
        <v>445</v>
      </c>
      <c r="D610" s="26" t="s">
        <v>72</v>
      </c>
      <c r="E610" s="27">
        <v>22868</v>
      </c>
      <c r="F610" s="27" t="s">
        <v>1827</v>
      </c>
      <c r="G610" s="26" t="s">
        <v>2598</v>
      </c>
      <c r="H610" s="26" t="s">
        <v>105</v>
      </c>
      <c r="I610" s="26">
        <v>2015</v>
      </c>
      <c r="J610" s="26" t="s">
        <v>17</v>
      </c>
      <c r="K610" s="26" t="s">
        <v>1988</v>
      </c>
      <c r="L610" s="26" t="s">
        <v>444</v>
      </c>
      <c r="M610" s="26" t="s">
        <v>412</v>
      </c>
      <c r="N610" s="26" t="s">
        <v>2509</v>
      </c>
      <c r="O610" s="26">
        <v>622</v>
      </c>
    </row>
    <row r="611" spans="1:15" x14ac:dyDescent="0.2">
      <c r="A611" s="26" t="s">
        <v>1776</v>
      </c>
      <c r="B611" s="26" t="s">
        <v>1150</v>
      </c>
      <c r="C611" s="26" t="s">
        <v>1150</v>
      </c>
      <c r="D611" s="26" t="s">
        <v>1824</v>
      </c>
      <c r="E611" s="27" t="s">
        <v>807</v>
      </c>
      <c r="F611" s="27" t="s">
        <v>807</v>
      </c>
      <c r="G611" s="26" t="s">
        <v>2599</v>
      </c>
      <c r="H611" s="26" t="s">
        <v>86</v>
      </c>
      <c r="I611" s="26">
        <v>2019</v>
      </c>
      <c r="J611" s="26" t="s">
        <v>1167</v>
      </c>
      <c r="K611" s="26" t="s">
        <v>1168</v>
      </c>
      <c r="L611" s="26" t="s">
        <v>10</v>
      </c>
      <c r="M611" s="26" t="s">
        <v>482</v>
      </c>
      <c r="N611" s="26" t="s">
        <v>2498</v>
      </c>
      <c r="O611" s="26">
        <v>623</v>
      </c>
    </row>
    <row r="612" spans="1:15" x14ac:dyDescent="0.2">
      <c r="A612" s="26" t="s">
        <v>1777</v>
      </c>
      <c r="B612" s="26" t="s">
        <v>445</v>
      </c>
      <c r="C612" s="26" t="s">
        <v>445</v>
      </c>
      <c r="D612" s="26" t="s">
        <v>72</v>
      </c>
      <c r="E612" s="27" t="s">
        <v>794</v>
      </c>
      <c r="F612" s="27" t="s">
        <v>794</v>
      </c>
      <c r="G612" s="26" t="s">
        <v>2600</v>
      </c>
      <c r="H612" s="26" t="s">
        <v>105</v>
      </c>
      <c r="I612" s="26">
        <v>2019</v>
      </c>
      <c r="J612" s="26" t="s">
        <v>106</v>
      </c>
      <c r="K612" s="26" t="s">
        <v>1988</v>
      </c>
      <c r="L612" s="26" t="s">
        <v>444</v>
      </c>
      <c r="M612" s="26" t="s">
        <v>402</v>
      </c>
      <c r="N612" s="26" t="s">
        <v>2538</v>
      </c>
      <c r="O612" s="26">
        <v>624</v>
      </c>
    </row>
    <row r="613" spans="1:15" x14ac:dyDescent="0.2">
      <c r="A613" s="26" t="s">
        <v>1778</v>
      </c>
      <c r="B613" s="26" t="s">
        <v>445</v>
      </c>
      <c r="C613" s="26" t="s">
        <v>445</v>
      </c>
      <c r="D613" s="26" t="s">
        <v>72</v>
      </c>
      <c r="E613" s="27" t="s">
        <v>794</v>
      </c>
      <c r="F613" s="27" t="s">
        <v>794</v>
      </c>
      <c r="G613" s="26" t="s">
        <v>2601</v>
      </c>
      <c r="H613" s="26" t="s">
        <v>105</v>
      </c>
      <c r="I613" s="26">
        <v>2019</v>
      </c>
      <c r="J613" s="26" t="s">
        <v>17</v>
      </c>
      <c r="K613" s="26" t="s">
        <v>1988</v>
      </c>
      <c r="L613" s="26" t="s">
        <v>444</v>
      </c>
      <c r="M613" s="26" t="s">
        <v>402</v>
      </c>
      <c r="N613" s="26" t="s">
        <v>2539</v>
      </c>
      <c r="O613" s="26">
        <v>625</v>
      </c>
    </row>
    <row r="614" spans="1:15" x14ac:dyDescent="0.2">
      <c r="A614" s="26" t="s">
        <v>1779</v>
      </c>
      <c r="B614" s="26" t="s">
        <v>445</v>
      </c>
      <c r="C614" s="26" t="s">
        <v>445</v>
      </c>
      <c r="D614" s="26" t="s">
        <v>72</v>
      </c>
      <c r="E614" s="27">
        <v>20500</v>
      </c>
      <c r="F614" s="27" t="s">
        <v>1827</v>
      </c>
      <c r="G614" s="26" t="s">
        <v>2602</v>
      </c>
      <c r="H614" s="26" t="s">
        <v>105</v>
      </c>
      <c r="I614" s="26">
        <v>2019</v>
      </c>
      <c r="J614" s="26" t="s">
        <v>106</v>
      </c>
      <c r="K614" s="26" t="s">
        <v>1988</v>
      </c>
      <c r="L614" s="26" t="s">
        <v>444</v>
      </c>
      <c r="M614" s="26" t="s">
        <v>402</v>
      </c>
      <c r="N614" s="26" t="s">
        <v>2509</v>
      </c>
      <c r="O614" s="26">
        <v>626</v>
      </c>
    </row>
    <row r="615" spans="1:15" x14ac:dyDescent="0.2">
      <c r="A615" s="26" t="s">
        <v>1780</v>
      </c>
      <c r="B615" s="26" t="s">
        <v>594</v>
      </c>
      <c r="C615" s="26" t="s">
        <v>594</v>
      </c>
      <c r="D615" s="26" t="s">
        <v>72</v>
      </c>
      <c r="E615" s="27" t="s">
        <v>799</v>
      </c>
      <c r="F615" s="27" t="s">
        <v>799</v>
      </c>
      <c r="G615" s="26" t="s">
        <v>2603</v>
      </c>
      <c r="H615" s="26" t="s">
        <v>105</v>
      </c>
      <c r="I615" s="26">
        <v>2017</v>
      </c>
      <c r="J615" s="26" t="s">
        <v>2014</v>
      </c>
      <c r="K615" s="26" t="s">
        <v>1038</v>
      </c>
      <c r="L615" s="26" t="s">
        <v>18</v>
      </c>
      <c r="M615" s="26" t="s">
        <v>482</v>
      </c>
      <c r="N615" s="26" t="s">
        <v>2514</v>
      </c>
      <c r="O615" s="26">
        <v>627</v>
      </c>
    </row>
    <row r="616" spans="1:15" x14ac:dyDescent="0.2">
      <c r="A616" s="26" t="s">
        <v>1781</v>
      </c>
      <c r="B616" s="26" t="s">
        <v>1132</v>
      </c>
      <c r="C616" s="26" t="s">
        <v>1805</v>
      </c>
      <c r="D616" s="26" t="s">
        <v>48</v>
      </c>
      <c r="E616" s="27" t="s">
        <v>794</v>
      </c>
      <c r="F616" s="27" t="s">
        <v>794</v>
      </c>
      <c r="G616" s="26" t="s">
        <v>2604</v>
      </c>
      <c r="H616" s="26" t="s">
        <v>86</v>
      </c>
      <c r="I616" s="26">
        <v>2019</v>
      </c>
      <c r="J616" s="26" t="s">
        <v>12</v>
      </c>
      <c r="K616" s="26" t="s">
        <v>1832</v>
      </c>
      <c r="L616" s="26" t="s">
        <v>444</v>
      </c>
      <c r="M616" s="26" t="s">
        <v>482</v>
      </c>
      <c r="N616" s="26" t="s">
        <v>2495</v>
      </c>
      <c r="O616" s="26">
        <v>628</v>
      </c>
    </row>
    <row r="617" spans="1:15" x14ac:dyDescent="0.2">
      <c r="A617" s="26" t="s">
        <v>1782</v>
      </c>
      <c r="B617" s="26" t="s">
        <v>1132</v>
      </c>
      <c r="C617" s="26" t="s">
        <v>1816</v>
      </c>
      <c r="D617" s="26" t="s">
        <v>48</v>
      </c>
      <c r="E617" s="27" t="s">
        <v>794</v>
      </c>
      <c r="F617" s="27" t="s">
        <v>794</v>
      </c>
      <c r="G617" s="26" t="s">
        <v>2605</v>
      </c>
      <c r="H617" s="26" t="s">
        <v>900</v>
      </c>
      <c r="I617" s="26">
        <v>2017</v>
      </c>
      <c r="J617" s="26" t="s">
        <v>1894</v>
      </c>
      <c r="K617" s="26" t="s">
        <v>456</v>
      </c>
      <c r="L617" s="26" t="s">
        <v>18</v>
      </c>
      <c r="M617" s="26" t="s">
        <v>402</v>
      </c>
      <c r="N617" s="26" t="s">
        <v>2540</v>
      </c>
      <c r="O617" s="26">
        <v>629</v>
      </c>
    </row>
    <row r="618" spans="1:15" x14ac:dyDescent="0.2">
      <c r="A618" s="26" t="s">
        <v>1783</v>
      </c>
      <c r="B618" s="26" t="s">
        <v>1543</v>
      </c>
      <c r="C618" s="26" t="s">
        <v>445</v>
      </c>
      <c r="D618" s="26" t="s">
        <v>48</v>
      </c>
      <c r="E618" s="27">
        <v>46000</v>
      </c>
      <c r="F618" s="27" t="s">
        <v>1827</v>
      </c>
      <c r="G618" s="26" t="s">
        <v>2606</v>
      </c>
      <c r="H618" s="26" t="s">
        <v>105</v>
      </c>
      <c r="I618" s="26">
        <v>2015</v>
      </c>
      <c r="J618" s="26" t="s">
        <v>17</v>
      </c>
      <c r="K618" s="26" t="s">
        <v>1988</v>
      </c>
      <c r="L618" s="26" t="s">
        <v>444</v>
      </c>
      <c r="M618" s="26" t="s">
        <v>412</v>
      </c>
      <c r="N618" s="26" t="s">
        <v>2509</v>
      </c>
      <c r="O618" s="26">
        <v>630</v>
      </c>
    </row>
    <row r="619" spans="1:15" x14ac:dyDescent="0.2">
      <c r="A619" s="26" t="s">
        <v>1784</v>
      </c>
      <c r="B619" s="26" t="s">
        <v>579</v>
      </c>
      <c r="C619" s="26" t="s">
        <v>579</v>
      </c>
      <c r="D619" s="26" t="s">
        <v>48</v>
      </c>
      <c r="E619" s="27">
        <v>1100000</v>
      </c>
      <c r="F619" s="27">
        <v>1100000</v>
      </c>
      <c r="G619" s="26" t="s">
        <v>2607</v>
      </c>
      <c r="H619" s="26" t="s">
        <v>105</v>
      </c>
      <c r="I619" s="26">
        <v>2016</v>
      </c>
      <c r="J619" s="26" t="s">
        <v>2015</v>
      </c>
      <c r="K619" s="26" t="s">
        <v>1991</v>
      </c>
      <c r="L619" s="26" t="s">
        <v>35</v>
      </c>
      <c r="M619" s="26" t="s">
        <v>40</v>
      </c>
      <c r="N619" s="26" t="s">
        <v>2511</v>
      </c>
      <c r="O619" s="26">
        <v>631</v>
      </c>
    </row>
    <row r="620" spans="1:15" x14ac:dyDescent="0.2">
      <c r="A620" s="26" t="s">
        <v>1785</v>
      </c>
      <c r="B620" s="26" t="s">
        <v>594</v>
      </c>
      <c r="C620" s="26" t="s">
        <v>594</v>
      </c>
      <c r="D620" s="26" t="s">
        <v>30</v>
      </c>
      <c r="E620" s="27" t="s">
        <v>799</v>
      </c>
      <c r="F620" s="27" t="s">
        <v>799</v>
      </c>
      <c r="G620" s="26" t="s">
        <v>2608</v>
      </c>
      <c r="H620" s="26" t="s">
        <v>900</v>
      </c>
      <c r="I620" s="26">
        <v>2018</v>
      </c>
      <c r="J620" s="26" t="s">
        <v>17</v>
      </c>
      <c r="K620" s="26" t="s">
        <v>1038</v>
      </c>
      <c r="L620" s="26" t="s">
        <v>18</v>
      </c>
      <c r="M620" s="26" t="s">
        <v>482</v>
      </c>
      <c r="N620" s="26" t="s">
        <v>2514</v>
      </c>
      <c r="O620" s="26">
        <v>632</v>
      </c>
    </row>
    <row r="621" spans="1:15" x14ac:dyDescent="0.2">
      <c r="A621" s="26" t="s">
        <v>1786</v>
      </c>
      <c r="B621" s="26" t="s">
        <v>594</v>
      </c>
      <c r="C621" s="26" t="s">
        <v>594</v>
      </c>
      <c r="D621" s="26" t="s">
        <v>30</v>
      </c>
      <c r="E621" s="27" t="s">
        <v>799</v>
      </c>
      <c r="F621" s="27" t="s">
        <v>799</v>
      </c>
      <c r="G621" s="26" t="s">
        <v>2609</v>
      </c>
      <c r="H621" s="26" t="s">
        <v>900</v>
      </c>
      <c r="I621" s="26">
        <v>2018</v>
      </c>
      <c r="J621" s="26" t="s">
        <v>17</v>
      </c>
      <c r="K621" s="26" t="s">
        <v>1038</v>
      </c>
      <c r="L621" s="26" t="s">
        <v>18</v>
      </c>
      <c r="M621" s="26" t="s">
        <v>482</v>
      </c>
      <c r="N621" s="26" t="s">
        <v>2541</v>
      </c>
      <c r="O621" s="26">
        <v>633</v>
      </c>
    </row>
    <row r="622" spans="1:15" x14ac:dyDescent="0.2">
      <c r="A622" s="26" t="s">
        <v>1787</v>
      </c>
      <c r="B622" s="26" t="s">
        <v>437</v>
      </c>
      <c r="C622" s="26" t="s">
        <v>838</v>
      </c>
      <c r="D622" s="26" t="s">
        <v>13</v>
      </c>
      <c r="E622" s="27">
        <v>1200000</v>
      </c>
      <c r="F622" s="27" t="s">
        <v>1827</v>
      </c>
      <c r="G622" s="26" t="s">
        <v>2610</v>
      </c>
      <c r="H622" s="26" t="s">
        <v>105</v>
      </c>
      <c r="I622" s="26">
        <v>2011</v>
      </c>
      <c r="J622" s="26" t="s">
        <v>12</v>
      </c>
      <c r="K622" s="26" t="s">
        <v>2016</v>
      </c>
      <c r="L622" s="26" t="s">
        <v>18</v>
      </c>
      <c r="M622" s="26" t="s">
        <v>402</v>
      </c>
      <c r="N622" s="26" t="s">
        <v>2542</v>
      </c>
      <c r="O622" s="26">
        <v>634</v>
      </c>
    </row>
    <row r="623" spans="1:15" x14ac:dyDescent="0.2">
      <c r="A623" s="26" t="s">
        <v>1788</v>
      </c>
      <c r="B623" s="26" t="s">
        <v>1132</v>
      </c>
      <c r="C623" s="26" t="s">
        <v>1805</v>
      </c>
      <c r="D623" s="26" t="s">
        <v>13</v>
      </c>
      <c r="E623" s="27" t="s">
        <v>794</v>
      </c>
      <c r="F623" s="27" t="s">
        <v>794</v>
      </c>
      <c r="G623" s="26" t="s">
        <v>2611</v>
      </c>
      <c r="H623" s="26" t="s">
        <v>86</v>
      </c>
      <c r="I623" s="26">
        <v>2018</v>
      </c>
      <c r="J623" s="26" t="s">
        <v>12</v>
      </c>
      <c r="K623" s="26" t="s">
        <v>1832</v>
      </c>
      <c r="L623" s="26" t="s">
        <v>444</v>
      </c>
      <c r="M623" s="26" t="s">
        <v>482</v>
      </c>
      <c r="N623" s="26" t="s">
        <v>2495</v>
      </c>
      <c r="O623" s="26">
        <v>635</v>
      </c>
    </row>
    <row r="624" spans="1:15" x14ac:dyDescent="0.2">
      <c r="A624" s="26" t="s">
        <v>1789</v>
      </c>
      <c r="B624" s="26" t="s">
        <v>584</v>
      </c>
      <c r="C624" s="26" t="s">
        <v>584</v>
      </c>
      <c r="D624" s="26" t="s">
        <v>1817</v>
      </c>
      <c r="E624" s="27" t="s">
        <v>400</v>
      </c>
      <c r="F624" s="27" t="s">
        <v>1827</v>
      </c>
      <c r="G624" s="26" t="s">
        <v>2612</v>
      </c>
      <c r="H624" s="26" t="s">
        <v>105</v>
      </c>
      <c r="I624" s="26">
        <v>2017</v>
      </c>
      <c r="J624" s="26" t="s">
        <v>17</v>
      </c>
      <c r="K624" s="26" t="s">
        <v>2017</v>
      </c>
      <c r="L624" s="26" t="s">
        <v>582</v>
      </c>
      <c r="M624" s="26" t="s">
        <v>6</v>
      </c>
      <c r="N624" s="26" t="s">
        <v>2437</v>
      </c>
      <c r="O624" s="26">
        <v>636</v>
      </c>
    </row>
    <row r="625" spans="1:15" x14ac:dyDescent="0.2">
      <c r="A625" s="26" t="s">
        <v>1790</v>
      </c>
      <c r="B625" s="26" t="s">
        <v>584</v>
      </c>
      <c r="C625" s="26" t="s">
        <v>584</v>
      </c>
      <c r="D625" s="26" t="s">
        <v>1825</v>
      </c>
      <c r="E625" s="27" t="s">
        <v>400</v>
      </c>
      <c r="F625" s="27" t="s">
        <v>1827</v>
      </c>
      <c r="G625" s="26" t="s">
        <v>1790</v>
      </c>
      <c r="H625" s="26" t="s">
        <v>105</v>
      </c>
      <c r="I625" s="26">
        <v>2018</v>
      </c>
      <c r="J625" s="26" t="s">
        <v>17</v>
      </c>
      <c r="K625" s="26" t="s">
        <v>2017</v>
      </c>
      <c r="L625" s="26" t="s">
        <v>582</v>
      </c>
      <c r="M625" s="26" t="s">
        <v>6</v>
      </c>
      <c r="N625" s="26" t="s">
        <v>2437</v>
      </c>
      <c r="O625" s="26">
        <v>637</v>
      </c>
    </row>
    <row r="626" spans="1:15" x14ac:dyDescent="0.2">
      <c r="A626" s="26" t="s">
        <v>1791</v>
      </c>
      <c r="B626" s="26" t="s">
        <v>711</v>
      </c>
      <c r="C626" s="26" t="s">
        <v>711</v>
      </c>
      <c r="D626" s="26" t="s">
        <v>36</v>
      </c>
      <c r="E626" s="27" t="s">
        <v>400</v>
      </c>
      <c r="F626" s="27" t="s">
        <v>1827</v>
      </c>
      <c r="G626" s="26" t="s">
        <v>2613</v>
      </c>
      <c r="H626" s="26" t="s">
        <v>900</v>
      </c>
      <c r="I626" s="26">
        <v>2019</v>
      </c>
      <c r="J626" s="26" t="s">
        <v>2018</v>
      </c>
      <c r="K626" s="26" t="s">
        <v>2019</v>
      </c>
      <c r="L626" s="26" t="s">
        <v>18</v>
      </c>
      <c r="M626" s="26" t="s">
        <v>412</v>
      </c>
      <c r="N626" s="26" t="s">
        <v>2543</v>
      </c>
      <c r="O626" s="26">
        <v>561</v>
      </c>
    </row>
    <row r="627" spans="1:15" x14ac:dyDescent="0.2">
      <c r="A627" s="26" t="s">
        <v>2545</v>
      </c>
      <c r="B627" s="26" t="s">
        <v>2546</v>
      </c>
      <c r="C627" s="26" t="s">
        <v>2546</v>
      </c>
      <c r="D627" s="26" t="s">
        <v>67</v>
      </c>
      <c r="E627" s="27">
        <v>2815867</v>
      </c>
      <c r="F627" s="27" t="s">
        <v>1827</v>
      </c>
      <c r="G627" s="26" t="s">
        <v>1541</v>
      </c>
      <c r="H627" s="26" t="s">
        <v>5</v>
      </c>
      <c r="I627" s="26">
        <v>2019</v>
      </c>
      <c r="J627" s="26" t="s">
        <v>1542</v>
      </c>
      <c r="K627" s="26" t="s">
        <v>2547</v>
      </c>
      <c r="L627" s="26" t="s">
        <v>2548</v>
      </c>
      <c r="M627" s="26" t="s">
        <v>10</v>
      </c>
      <c r="N627" s="26" t="s">
        <v>2549</v>
      </c>
      <c r="O627" s="26">
        <v>138</v>
      </c>
    </row>
  </sheetData>
  <autoFilter ref="A1:O627"/>
  <hyperlinks>
    <hyperlink ref="K113" r:id="rId1" display="mailto:nick.james@hertfordshire.gov.uk"/>
    <hyperlink ref="K188" r:id="rId2" display="mailto:colin.whitehouse@sulion.co.uk"/>
    <hyperlink ref="K627" r:id="rId3" display="mailto:Sharon.Hammond@pspsl.co.uk"/>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73"/>
  <sheetViews>
    <sheetView workbookViewId="0">
      <selection activeCell="D6" sqref="D6"/>
    </sheetView>
  </sheetViews>
  <sheetFormatPr defaultColWidth="41.125" defaultRowHeight="14.25" x14ac:dyDescent="0.2"/>
  <cols>
    <col min="1" max="3" width="41.125" style="9"/>
    <col min="4" max="4" width="60.125" style="9" customWidth="1"/>
    <col min="5" max="5" width="41.125" style="15"/>
    <col min="6" max="7" width="41.125" style="9"/>
    <col min="8" max="8" width="41.125" style="12"/>
    <col min="9" max="9" width="41.125" style="9"/>
    <col min="10" max="10" width="41.125" style="13"/>
    <col min="11" max="12" width="41.125" style="9"/>
    <col min="13" max="19" width="41.125" style="14"/>
    <col min="20" max="23" width="41.125" style="9"/>
    <col min="24" max="24" width="41.125" style="8"/>
    <col min="26" max="16384" width="41.125" style="9"/>
  </cols>
  <sheetData>
    <row r="1" spans="1:15" s="30" customFormat="1" ht="54" customHeight="1" x14ac:dyDescent="0.25">
      <c r="A1" s="30" t="s">
        <v>388</v>
      </c>
      <c r="B1" s="30" t="s">
        <v>389</v>
      </c>
      <c r="C1" s="30" t="s">
        <v>390</v>
      </c>
      <c r="D1" s="30" t="s">
        <v>391</v>
      </c>
      <c r="E1" s="28" t="s">
        <v>392</v>
      </c>
      <c r="F1" s="28" t="s">
        <v>1826</v>
      </c>
      <c r="G1" s="30" t="s">
        <v>393</v>
      </c>
      <c r="H1" s="30" t="s">
        <v>394</v>
      </c>
      <c r="I1" s="30" t="s">
        <v>395</v>
      </c>
      <c r="J1" s="30" t="s">
        <v>396</v>
      </c>
      <c r="K1" s="30" t="s">
        <v>397</v>
      </c>
      <c r="L1" s="30" t="s">
        <v>4</v>
      </c>
      <c r="M1" s="30" t="s">
        <v>3</v>
      </c>
      <c r="N1" s="30" t="s">
        <v>2020</v>
      </c>
      <c r="O1" s="38" t="s">
        <v>1130</v>
      </c>
    </row>
    <row r="2" spans="1:15" s="26" customFormat="1" ht="14.25" customHeight="1" x14ac:dyDescent="0.2">
      <c r="A2" s="26" t="s">
        <v>1579</v>
      </c>
      <c r="B2" s="26" t="s">
        <v>416</v>
      </c>
      <c r="C2" s="26" t="s">
        <v>416</v>
      </c>
      <c r="D2" s="26" t="s">
        <v>14</v>
      </c>
      <c r="E2" s="27" t="s">
        <v>807</v>
      </c>
      <c r="F2" s="27" t="s">
        <v>1827</v>
      </c>
      <c r="G2" s="26" t="s">
        <v>1536</v>
      </c>
      <c r="H2" s="26" t="s">
        <v>86</v>
      </c>
      <c r="I2" s="26">
        <v>2017</v>
      </c>
      <c r="J2" s="26" t="s">
        <v>45</v>
      </c>
      <c r="K2" s="26" t="s">
        <v>1829</v>
      </c>
      <c r="L2" s="26" t="s">
        <v>41</v>
      </c>
      <c r="M2" s="26" t="s">
        <v>415</v>
      </c>
      <c r="N2" s="26" t="s">
        <v>2022</v>
      </c>
      <c r="O2" s="31">
        <v>2</v>
      </c>
    </row>
    <row r="3" spans="1:15" s="26" customFormat="1" ht="14.25" customHeight="1" x14ac:dyDescent="0.2">
      <c r="A3" s="26" t="s">
        <v>147</v>
      </c>
      <c r="B3" s="26" t="s">
        <v>418</v>
      </c>
      <c r="C3" s="26" t="s">
        <v>418</v>
      </c>
      <c r="D3" s="26" t="s">
        <v>64</v>
      </c>
      <c r="E3" s="27">
        <v>91600</v>
      </c>
      <c r="F3" s="27">
        <v>22900</v>
      </c>
      <c r="G3" s="26" t="s">
        <v>879</v>
      </c>
      <c r="H3" s="26" t="s">
        <v>105</v>
      </c>
      <c r="I3" s="26">
        <v>2015</v>
      </c>
      <c r="J3" s="26" t="s">
        <v>17</v>
      </c>
      <c r="K3" s="26" t="s">
        <v>1861</v>
      </c>
      <c r="L3" s="26" t="s">
        <v>41</v>
      </c>
      <c r="M3" s="26" t="s">
        <v>415</v>
      </c>
      <c r="N3" s="26" t="s">
        <v>2113</v>
      </c>
      <c r="O3" s="31">
        <v>113</v>
      </c>
    </row>
    <row r="4" spans="1:15" s="26" customFormat="1" ht="14.25" customHeight="1" x14ac:dyDescent="0.2">
      <c r="A4" s="26" t="s">
        <v>450</v>
      </c>
      <c r="B4" s="26" t="s">
        <v>418</v>
      </c>
      <c r="C4" s="26" t="s">
        <v>418</v>
      </c>
      <c r="D4" s="26" t="s">
        <v>9</v>
      </c>
      <c r="E4" s="27">
        <v>10000</v>
      </c>
      <c r="F4" s="27">
        <v>5000</v>
      </c>
      <c r="G4" s="26" t="s">
        <v>1299</v>
      </c>
      <c r="H4" s="26" t="s">
        <v>105</v>
      </c>
      <c r="I4" s="26">
        <v>2016</v>
      </c>
      <c r="J4" s="26" t="s">
        <v>17</v>
      </c>
      <c r="K4" s="26" t="s">
        <v>1862</v>
      </c>
      <c r="L4" s="26" t="s">
        <v>41</v>
      </c>
      <c r="M4" s="26" t="s">
        <v>415</v>
      </c>
      <c r="N4" s="26" t="s">
        <v>2113</v>
      </c>
      <c r="O4" s="31">
        <v>114</v>
      </c>
    </row>
    <row r="5" spans="1:15" s="26" customFormat="1" ht="14.25" customHeight="1" x14ac:dyDescent="0.2">
      <c r="A5" s="26" t="s">
        <v>1626</v>
      </c>
      <c r="B5" s="26" t="s">
        <v>1132</v>
      </c>
      <c r="C5" s="26" t="s">
        <v>416</v>
      </c>
      <c r="D5" s="26" t="s">
        <v>67</v>
      </c>
      <c r="E5" s="27">
        <v>20000</v>
      </c>
      <c r="F5" s="27" t="s">
        <v>1827</v>
      </c>
      <c r="G5" s="26" t="s">
        <v>989</v>
      </c>
      <c r="H5" s="26" t="s">
        <v>105</v>
      </c>
      <c r="I5" s="26">
        <v>2009</v>
      </c>
      <c r="J5" s="26" t="s">
        <v>17</v>
      </c>
      <c r="K5" s="26" t="s">
        <v>162</v>
      </c>
      <c r="L5" s="26" t="s">
        <v>41</v>
      </c>
      <c r="M5" s="26" t="s">
        <v>415</v>
      </c>
      <c r="N5" s="26" t="s">
        <v>2130</v>
      </c>
      <c r="O5" s="31">
        <v>134</v>
      </c>
    </row>
    <row r="6" spans="1:15" s="26" customFormat="1" ht="14.25" customHeight="1" x14ac:dyDescent="0.2">
      <c r="A6" s="26" t="s">
        <v>227</v>
      </c>
      <c r="B6" s="26" t="s">
        <v>406</v>
      </c>
      <c r="C6" s="26" t="s">
        <v>407</v>
      </c>
      <c r="D6" s="26" t="s">
        <v>9</v>
      </c>
      <c r="E6" s="27" t="s">
        <v>400</v>
      </c>
      <c r="F6" s="27" t="s">
        <v>400</v>
      </c>
      <c r="G6" s="26" t="s">
        <v>816</v>
      </c>
      <c r="H6" s="26" t="s">
        <v>105</v>
      </c>
      <c r="I6" s="26">
        <v>2015</v>
      </c>
      <c r="J6" s="26" t="s">
        <v>1836</v>
      </c>
      <c r="K6" s="26" t="s">
        <v>1325</v>
      </c>
      <c r="L6" s="26" t="s">
        <v>41</v>
      </c>
      <c r="M6" s="26" t="s">
        <v>40</v>
      </c>
      <c r="N6" s="26" t="s">
        <v>2218</v>
      </c>
      <c r="O6" s="32">
        <v>241</v>
      </c>
    </row>
    <row r="7" spans="1:15" s="26" customFormat="1" ht="14.25" customHeight="1" x14ac:dyDescent="0.2">
      <c r="A7" s="26" t="s">
        <v>1646</v>
      </c>
      <c r="B7" s="26" t="s">
        <v>424</v>
      </c>
      <c r="C7" s="26" t="s">
        <v>424</v>
      </c>
      <c r="D7" s="26" t="s">
        <v>67</v>
      </c>
      <c r="E7" s="27">
        <v>1300000</v>
      </c>
      <c r="F7" s="27" t="s">
        <v>400</v>
      </c>
      <c r="G7" s="26" t="s">
        <v>117</v>
      </c>
      <c r="H7" s="26" t="s">
        <v>105</v>
      </c>
      <c r="I7" s="26">
        <v>2012</v>
      </c>
      <c r="J7" s="26" t="s">
        <v>17</v>
      </c>
      <c r="K7" s="26" t="s">
        <v>230</v>
      </c>
      <c r="L7" s="26" t="s">
        <v>41</v>
      </c>
      <c r="M7" s="26" t="s">
        <v>40</v>
      </c>
      <c r="N7" s="26" t="s">
        <v>2223</v>
      </c>
      <c r="O7" s="32">
        <v>246</v>
      </c>
    </row>
    <row r="8" spans="1:15" s="26" customFormat="1" ht="14.25" customHeight="1" x14ac:dyDescent="0.2">
      <c r="A8" s="26" t="s">
        <v>241</v>
      </c>
      <c r="B8" s="26" t="s">
        <v>419</v>
      </c>
      <c r="C8" s="26" t="s">
        <v>419</v>
      </c>
      <c r="D8" s="26" t="s">
        <v>79</v>
      </c>
      <c r="E8" s="27">
        <v>77400000</v>
      </c>
      <c r="F8" s="27" t="s">
        <v>5</v>
      </c>
      <c r="G8" s="26" t="s">
        <v>509</v>
      </c>
      <c r="H8" s="26" t="s">
        <v>5</v>
      </c>
      <c r="I8" s="26">
        <v>2019</v>
      </c>
      <c r="J8" s="26" t="s">
        <v>106</v>
      </c>
      <c r="K8" s="26" t="s">
        <v>1344</v>
      </c>
      <c r="L8" s="26" t="s">
        <v>41</v>
      </c>
      <c r="M8" s="26" t="s">
        <v>415</v>
      </c>
      <c r="N8" s="26" t="s">
        <v>2247</v>
      </c>
      <c r="O8" s="31">
        <v>277</v>
      </c>
    </row>
    <row r="9" spans="1:15" s="26" customFormat="1" ht="14.25" customHeight="1" x14ac:dyDescent="0.2">
      <c r="A9" s="26" t="s">
        <v>265</v>
      </c>
      <c r="B9" s="26" t="s">
        <v>857</v>
      </c>
      <c r="C9" s="26" t="s">
        <v>433</v>
      </c>
      <c r="D9" s="26" t="s">
        <v>16</v>
      </c>
      <c r="E9" s="27" t="s">
        <v>400</v>
      </c>
      <c r="F9" s="27" t="s">
        <v>400</v>
      </c>
      <c r="G9" s="26" t="s">
        <v>315</v>
      </c>
      <c r="H9" s="26" t="s">
        <v>105</v>
      </c>
      <c r="I9" s="26">
        <v>2007</v>
      </c>
      <c r="J9" s="26" t="s">
        <v>17</v>
      </c>
      <c r="K9" s="26" t="s">
        <v>267</v>
      </c>
      <c r="L9" s="26" t="s">
        <v>41</v>
      </c>
      <c r="M9" s="26" t="s">
        <v>415</v>
      </c>
      <c r="N9" s="26" t="s">
        <v>2288</v>
      </c>
      <c r="O9" s="32">
        <v>324</v>
      </c>
    </row>
    <row r="10" spans="1:15" s="26" customFormat="1" ht="14.25" customHeight="1" x14ac:dyDescent="0.2">
      <c r="A10" s="26" t="s">
        <v>269</v>
      </c>
      <c r="B10" s="26" t="s">
        <v>416</v>
      </c>
      <c r="C10" s="26" t="s">
        <v>416</v>
      </c>
      <c r="D10" s="26" t="s">
        <v>16</v>
      </c>
      <c r="E10" s="27" t="s">
        <v>400</v>
      </c>
      <c r="F10" s="27" t="s">
        <v>400</v>
      </c>
      <c r="G10" s="26" t="s">
        <v>702</v>
      </c>
      <c r="H10" s="26" t="s">
        <v>105</v>
      </c>
      <c r="I10" s="26">
        <v>2008</v>
      </c>
      <c r="J10" s="26" t="s">
        <v>17</v>
      </c>
      <c r="K10" s="26" t="s">
        <v>267</v>
      </c>
      <c r="L10" s="26" t="s">
        <v>41</v>
      </c>
      <c r="M10" s="26" t="s">
        <v>415</v>
      </c>
      <c r="N10" s="26" t="s">
        <v>2297</v>
      </c>
      <c r="O10" s="32">
        <v>333</v>
      </c>
    </row>
    <row r="11" spans="1:15" s="26" customFormat="1" ht="14.25" customHeight="1" x14ac:dyDescent="0.2">
      <c r="A11" s="26" t="s">
        <v>287</v>
      </c>
      <c r="B11" s="26" t="s">
        <v>420</v>
      </c>
      <c r="C11" s="26" t="s">
        <v>421</v>
      </c>
      <c r="D11" s="26" t="s">
        <v>16</v>
      </c>
      <c r="E11" s="27" t="s">
        <v>400</v>
      </c>
      <c r="F11" s="27" t="s">
        <v>400</v>
      </c>
      <c r="G11" s="26" t="s">
        <v>531</v>
      </c>
      <c r="H11" s="26" t="s">
        <v>105</v>
      </c>
      <c r="I11" s="26">
        <v>2004</v>
      </c>
      <c r="J11" s="26" t="s">
        <v>26</v>
      </c>
      <c r="K11" s="26" t="s">
        <v>267</v>
      </c>
      <c r="L11" s="26" t="s">
        <v>41</v>
      </c>
      <c r="M11" s="26" t="s">
        <v>40</v>
      </c>
      <c r="N11" s="26" t="s">
        <v>2315</v>
      </c>
      <c r="O11" s="32">
        <v>351</v>
      </c>
    </row>
    <row r="12" spans="1:15" s="26" customFormat="1" ht="14.25" customHeight="1" x14ac:dyDescent="0.2">
      <c r="A12" s="26" t="s">
        <v>1412</v>
      </c>
      <c r="B12" s="26" t="s">
        <v>1413</v>
      </c>
      <c r="C12" s="26" t="s">
        <v>1413</v>
      </c>
      <c r="D12" s="26" t="s">
        <v>1384</v>
      </c>
      <c r="E12" s="27" t="s">
        <v>807</v>
      </c>
      <c r="F12" s="27" t="s">
        <v>400</v>
      </c>
      <c r="G12" s="26" t="s">
        <v>771</v>
      </c>
      <c r="H12" s="26" t="s">
        <v>1818</v>
      </c>
      <c r="I12" s="26" t="s">
        <v>400</v>
      </c>
      <c r="J12" s="26" t="s">
        <v>436</v>
      </c>
      <c r="K12" s="26" t="s">
        <v>1415</v>
      </c>
      <c r="L12" s="26" t="s">
        <v>41</v>
      </c>
      <c r="M12" s="26" t="s">
        <v>40</v>
      </c>
      <c r="N12" s="26" t="s">
        <v>2340</v>
      </c>
      <c r="O12" s="32">
        <v>383</v>
      </c>
    </row>
    <row r="13" spans="1:15" s="26" customFormat="1" ht="14.25" customHeight="1" x14ac:dyDescent="0.2">
      <c r="A13" s="26" t="s">
        <v>1681</v>
      </c>
      <c r="B13" s="26" t="s">
        <v>434</v>
      </c>
      <c r="C13" s="26" t="s">
        <v>433</v>
      </c>
      <c r="D13" s="26" t="s">
        <v>33</v>
      </c>
      <c r="E13" s="27" t="s">
        <v>799</v>
      </c>
      <c r="F13" s="27" t="s">
        <v>400</v>
      </c>
      <c r="G13" s="26" t="s">
        <v>1095</v>
      </c>
      <c r="H13" s="26" t="s">
        <v>105</v>
      </c>
      <c r="I13" s="26">
        <v>2018</v>
      </c>
      <c r="J13" s="26" t="s">
        <v>17</v>
      </c>
      <c r="K13" s="26" t="s">
        <v>1514</v>
      </c>
      <c r="L13" s="26" t="s">
        <v>41</v>
      </c>
      <c r="M13" s="26" t="s">
        <v>415</v>
      </c>
      <c r="N13" s="26" t="s">
        <v>2341</v>
      </c>
      <c r="O13" s="32">
        <v>385</v>
      </c>
    </row>
    <row r="14" spans="1:15" s="26" customFormat="1" ht="14.25" customHeight="1" x14ac:dyDescent="0.2">
      <c r="A14" s="26" t="s">
        <v>298</v>
      </c>
      <c r="B14" s="26" t="s">
        <v>871</v>
      </c>
      <c r="C14" s="26" t="s">
        <v>423</v>
      </c>
      <c r="D14" s="26" t="s">
        <v>9</v>
      </c>
      <c r="E14" s="27" t="s">
        <v>1820</v>
      </c>
      <c r="F14" s="27" t="s">
        <v>799</v>
      </c>
      <c r="G14" s="26" t="s">
        <v>1025</v>
      </c>
      <c r="H14" s="26" t="s">
        <v>105</v>
      </c>
      <c r="I14" s="26">
        <v>2013</v>
      </c>
      <c r="J14" s="26" t="s">
        <v>17</v>
      </c>
      <c r="K14" s="26" t="s">
        <v>1929</v>
      </c>
      <c r="L14" s="26" t="s">
        <v>41</v>
      </c>
      <c r="M14" s="26" t="s">
        <v>40</v>
      </c>
      <c r="N14" s="26" t="s">
        <v>2350</v>
      </c>
      <c r="O14" s="31">
        <v>395</v>
      </c>
    </row>
    <row r="15" spans="1:15" s="26" customFormat="1" ht="14.25" customHeight="1" x14ac:dyDescent="0.2">
      <c r="A15" s="26" t="s">
        <v>37</v>
      </c>
      <c r="B15" s="26" t="s">
        <v>423</v>
      </c>
      <c r="C15" s="26" t="s">
        <v>423</v>
      </c>
      <c r="D15" s="26" t="s">
        <v>16</v>
      </c>
      <c r="E15" s="27">
        <v>800000</v>
      </c>
      <c r="F15" s="27" t="s">
        <v>400</v>
      </c>
      <c r="G15" s="26" t="s">
        <v>85</v>
      </c>
      <c r="H15" s="26" t="s">
        <v>105</v>
      </c>
      <c r="I15" s="26">
        <v>2014</v>
      </c>
      <c r="J15" s="26" t="s">
        <v>38</v>
      </c>
      <c r="K15" s="26" t="s">
        <v>39</v>
      </c>
      <c r="L15" s="26" t="s">
        <v>41</v>
      </c>
      <c r="M15" s="26" t="s">
        <v>40</v>
      </c>
      <c r="N15" s="26" t="s">
        <v>2408</v>
      </c>
      <c r="O15" s="32">
        <v>461</v>
      </c>
    </row>
    <row r="16" spans="1:15" s="26" customFormat="1" ht="14.25" customHeight="1" x14ac:dyDescent="0.2">
      <c r="A16" s="26" t="s">
        <v>87</v>
      </c>
      <c r="B16" s="26" t="s">
        <v>406</v>
      </c>
      <c r="C16" s="26" t="s">
        <v>407</v>
      </c>
      <c r="D16" s="26" t="s">
        <v>9</v>
      </c>
      <c r="E16" s="27" t="s">
        <v>400</v>
      </c>
      <c r="F16" s="27" t="s">
        <v>400</v>
      </c>
      <c r="G16" s="26" t="s">
        <v>938</v>
      </c>
      <c r="H16" s="26" t="s">
        <v>86</v>
      </c>
      <c r="I16" s="26">
        <v>2015</v>
      </c>
      <c r="J16" s="26" t="s">
        <v>1836</v>
      </c>
      <c r="K16" s="26" t="s">
        <v>1325</v>
      </c>
      <c r="L16" s="26" t="s">
        <v>41</v>
      </c>
      <c r="M16" s="26" t="s">
        <v>40</v>
      </c>
      <c r="N16" s="26" t="s">
        <v>2218</v>
      </c>
      <c r="O16" s="32">
        <v>487</v>
      </c>
    </row>
    <row r="17" spans="1:25" s="26" customFormat="1" ht="14.25" customHeight="1" x14ac:dyDescent="0.2">
      <c r="A17" s="26" t="s">
        <v>1700</v>
      </c>
      <c r="B17" s="26" t="s">
        <v>432</v>
      </c>
      <c r="C17" s="26" t="s">
        <v>433</v>
      </c>
      <c r="D17" s="26" t="s">
        <v>67</v>
      </c>
      <c r="E17" s="27" t="s">
        <v>400</v>
      </c>
      <c r="F17" s="27" t="s">
        <v>1827</v>
      </c>
      <c r="G17" s="26" t="s">
        <v>130</v>
      </c>
      <c r="H17" s="26" t="s">
        <v>105</v>
      </c>
      <c r="I17" s="26">
        <v>2011</v>
      </c>
      <c r="J17" s="26" t="s">
        <v>17</v>
      </c>
      <c r="K17" s="26" t="s">
        <v>356</v>
      </c>
      <c r="L17" s="26" t="s">
        <v>41</v>
      </c>
      <c r="M17" s="26" t="s">
        <v>415</v>
      </c>
      <c r="N17" s="26" t="s">
        <v>2440</v>
      </c>
      <c r="O17" s="31">
        <v>500</v>
      </c>
    </row>
    <row r="18" spans="1:25" s="26" customFormat="1" ht="14.25" customHeight="1" x14ac:dyDescent="0.2">
      <c r="A18" s="26" t="s">
        <v>1706</v>
      </c>
      <c r="B18" s="26" t="s">
        <v>423</v>
      </c>
      <c r="C18" s="26" t="s">
        <v>423</v>
      </c>
      <c r="D18" s="26" t="s">
        <v>16</v>
      </c>
      <c r="E18" s="27" t="s">
        <v>400</v>
      </c>
      <c r="F18" s="27" t="s">
        <v>400</v>
      </c>
      <c r="G18" s="26" t="s">
        <v>652</v>
      </c>
      <c r="H18" s="26" t="s">
        <v>105</v>
      </c>
      <c r="I18" s="26">
        <v>1986</v>
      </c>
      <c r="J18" s="26" t="s">
        <v>12</v>
      </c>
      <c r="K18" s="26" t="s">
        <v>267</v>
      </c>
      <c r="L18" s="26" t="s">
        <v>41</v>
      </c>
      <c r="M18" s="26" t="s">
        <v>40</v>
      </c>
      <c r="N18" s="26" t="s">
        <v>2451</v>
      </c>
      <c r="O18" s="32">
        <v>517</v>
      </c>
    </row>
    <row r="19" spans="1:25" s="26" customFormat="1" ht="14.25" customHeight="1" x14ac:dyDescent="0.2">
      <c r="A19" s="26" t="s">
        <v>357</v>
      </c>
      <c r="B19" s="26" t="s">
        <v>420</v>
      </c>
      <c r="C19" s="26" t="s">
        <v>423</v>
      </c>
      <c r="D19" s="26" t="s">
        <v>430</v>
      </c>
      <c r="E19" s="27" t="s">
        <v>400</v>
      </c>
      <c r="F19" s="27" t="s">
        <v>400</v>
      </c>
      <c r="G19" s="26" t="s">
        <v>496</v>
      </c>
      <c r="H19" s="26" t="s">
        <v>105</v>
      </c>
      <c r="I19" s="26">
        <v>1986</v>
      </c>
      <c r="J19" s="26" t="s">
        <v>12</v>
      </c>
      <c r="K19" s="26" t="s">
        <v>358</v>
      </c>
      <c r="L19" s="26" t="s">
        <v>41</v>
      </c>
      <c r="M19" s="26" t="s">
        <v>40</v>
      </c>
      <c r="N19" s="26" t="s">
        <v>2452</v>
      </c>
      <c r="O19" s="32">
        <v>518</v>
      </c>
    </row>
    <row r="20" spans="1:25" s="26" customFormat="1" ht="14.25" customHeight="1" x14ac:dyDescent="0.2">
      <c r="A20" s="26" t="s">
        <v>1716</v>
      </c>
      <c r="B20" s="26" t="s">
        <v>418</v>
      </c>
      <c r="C20" s="26" t="s">
        <v>418</v>
      </c>
      <c r="D20" s="26" t="s">
        <v>67</v>
      </c>
      <c r="E20" s="27">
        <v>30000</v>
      </c>
      <c r="F20" s="27">
        <v>10000</v>
      </c>
      <c r="G20" s="26" t="s">
        <v>1078</v>
      </c>
      <c r="H20" s="26" t="s">
        <v>105</v>
      </c>
      <c r="I20" s="26">
        <v>2015</v>
      </c>
      <c r="J20" s="26" t="s">
        <v>17</v>
      </c>
      <c r="K20" s="26" t="s">
        <v>1862</v>
      </c>
      <c r="L20" s="26" t="s">
        <v>41</v>
      </c>
      <c r="M20" s="26" t="s">
        <v>415</v>
      </c>
      <c r="N20" s="26" t="s">
        <v>2113</v>
      </c>
      <c r="O20" s="31">
        <v>557</v>
      </c>
    </row>
    <row r="21" spans="1:25" s="26" customFormat="1" ht="15" x14ac:dyDescent="0.2">
      <c r="A21" s="26" t="s">
        <v>1770</v>
      </c>
      <c r="B21" s="26" t="s">
        <v>1132</v>
      </c>
      <c r="C21" s="26" t="s">
        <v>1770</v>
      </c>
      <c r="D21" s="26" t="s">
        <v>52</v>
      </c>
      <c r="E21" s="27" t="s">
        <v>400</v>
      </c>
      <c r="F21" s="27" t="s">
        <v>1827</v>
      </c>
      <c r="G21" s="26" t="s">
        <v>2594</v>
      </c>
      <c r="H21" s="26" t="s">
        <v>105</v>
      </c>
      <c r="I21" s="26">
        <v>1976</v>
      </c>
      <c r="J21" s="26" t="s">
        <v>1152</v>
      </c>
      <c r="K21" s="26" t="s">
        <v>2010</v>
      </c>
      <c r="L21" s="26" t="s">
        <v>41</v>
      </c>
      <c r="M21" s="26" t="s">
        <v>2531</v>
      </c>
      <c r="N21" s="26" t="s">
        <v>2532</v>
      </c>
      <c r="O21" s="35">
        <v>617</v>
      </c>
    </row>
    <row r="22" spans="1:25" x14ac:dyDescent="0.2">
      <c r="E22" s="9"/>
      <c r="H22" s="9"/>
      <c r="J22" s="9"/>
      <c r="M22" s="9"/>
      <c r="N22" s="9"/>
      <c r="O22" s="9"/>
      <c r="P22" s="9"/>
      <c r="Q22" s="9"/>
      <c r="R22" s="9"/>
      <c r="S22" s="9"/>
      <c r="X22" s="9"/>
      <c r="Y22" s="9"/>
    </row>
    <row r="23" spans="1:25" x14ac:dyDescent="0.2">
      <c r="E23" s="9"/>
      <c r="H23" s="9"/>
      <c r="J23" s="9"/>
      <c r="M23" s="9"/>
      <c r="N23" s="9"/>
      <c r="O23" s="9"/>
      <c r="P23" s="9"/>
      <c r="Q23" s="9"/>
      <c r="R23" s="9"/>
      <c r="S23" s="9"/>
      <c r="X23" s="9"/>
      <c r="Y23" s="9"/>
    </row>
    <row r="24" spans="1:25" x14ac:dyDescent="0.2">
      <c r="E24" s="9"/>
      <c r="H24" s="9"/>
      <c r="J24" s="9"/>
      <c r="M24" s="9"/>
      <c r="N24" s="9"/>
      <c r="O24" s="9"/>
      <c r="P24" s="9"/>
      <c r="Q24" s="9"/>
      <c r="R24" s="9"/>
      <c r="S24" s="9"/>
      <c r="X24" s="9"/>
      <c r="Y24" s="9"/>
    </row>
    <row r="25" spans="1:25" x14ac:dyDescent="0.2">
      <c r="E25" s="9"/>
      <c r="H25" s="9"/>
      <c r="J25" s="9"/>
      <c r="M25" s="9"/>
      <c r="N25" s="9"/>
      <c r="O25" s="9"/>
      <c r="P25" s="9"/>
      <c r="Q25" s="9"/>
      <c r="R25" s="9"/>
      <c r="S25" s="9"/>
      <c r="X25" s="9"/>
      <c r="Y25" s="9"/>
    </row>
    <row r="26" spans="1:25" x14ac:dyDescent="0.2">
      <c r="E26" s="9"/>
      <c r="H26" s="9"/>
      <c r="J26" s="9"/>
      <c r="M26" s="9"/>
      <c r="N26" s="9"/>
      <c r="O26" s="9"/>
      <c r="P26" s="9"/>
      <c r="Q26" s="9"/>
      <c r="R26" s="9"/>
      <c r="S26" s="9"/>
      <c r="X26" s="9"/>
      <c r="Y26" s="9"/>
    </row>
    <row r="27" spans="1:25" x14ac:dyDescent="0.2">
      <c r="E27" s="9"/>
      <c r="H27" s="9"/>
      <c r="J27" s="9"/>
      <c r="M27" s="9"/>
      <c r="N27" s="9"/>
      <c r="O27" s="9"/>
      <c r="P27" s="9"/>
      <c r="Q27" s="9"/>
      <c r="R27" s="9"/>
      <c r="S27" s="9"/>
      <c r="X27" s="9"/>
      <c r="Y27" s="9"/>
    </row>
    <row r="28" spans="1:25" x14ac:dyDescent="0.2">
      <c r="E28" s="9"/>
      <c r="H28" s="9"/>
      <c r="J28" s="9"/>
      <c r="M28" s="9"/>
      <c r="N28" s="9"/>
      <c r="O28" s="9"/>
      <c r="P28" s="9"/>
      <c r="Q28" s="9"/>
      <c r="R28" s="9"/>
      <c r="S28" s="9"/>
      <c r="X28" s="9"/>
      <c r="Y28" s="9"/>
    </row>
    <row r="29" spans="1:25" x14ac:dyDescent="0.2">
      <c r="E29" s="9"/>
      <c r="H29" s="9"/>
      <c r="J29" s="9"/>
      <c r="M29" s="9"/>
      <c r="N29" s="9"/>
      <c r="O29" s="9"/>
      <c r="P29" s="9"/>
      <c r="Q29" s="9"/>
      <c r="R29" s="9"/>
      <c r="S29" s="9"/>
      <c r="X29" s="9"/>
      <c r="Y29" s="9"/>
    </row>
    <row r="30" spans="1:25" x14ac:dyDescent="0.2">
      <c r="E30" s="9"/>
      <c r="H30" s="9"/>
      <c r="J30" s="9"/>
      <c r="M30" s="9"/>
      <c r="N30" s="9"/>
      <c r="O30" s="9"/>
      <c r="P30" s="9"/>
      <c r="Q30" s="9"/>
      <c r="R30" s="9"/>
      <c r="S30" s="9"/>
      <c r="X30" s="9"/>
      <c r="Y30" s="9"/>
    </row>
    <row r="31" spans="1:25" x14ac:dyDescent="0.2">
      <c r="E31" s="9"/>
      <c r="H31" s="9"/>
      <c r="J31" s="9"/>
      <c r="M31" s="9"/>
      <c r="N31" s="9"/>
      <c r="O31" s="9"/>
      <c r="P31" s="9"/>
      <c r="Q31" s="9"/>
      <c r="R31" s="9"/>
      <c r="S31" s="9"/>
      <c r="X31" s="9"/>
      <c r="Y31" s="9"/>
    </row>
    <row r="32" spans="1:25" x14ac:dyDescent="0.2">
      <c r="E32" s="9"/>
      <c r="H32" s="9"/>
      <c r="J32" s="9"/>
      <c r="M32" s="9"/>
      <c r="N32" s="9"/>
      <c r="O32" s="9"/>
      <c r="P32" s="9"/>
      <c r="Q32" s="9"/>
      <c r="R32" s="9"/>
      <c r="S32" s="9"/>
      <c r="X32" s="9"/>
      <c r="Y32" s="9"/>
    </row>
    <row r="33" spans="5:25" x14ac:dyDescent="0.2">
      <c r="E33" s="9"/>
      <c r="H33" s="9"/>
      <c r="J33" s="9"/>
      <c r="M33" s="9"/>
      <c r="N33" s="9"/>
      <c r="O33" s="9"/>
      <c r="P33" s="9"/>
      <c r="Q33" s="9"/>
      <c r="R33" s="9"/>
      <c r="S33" s="9"/>
      <c r="X33" s="9"/>
      <c r="Y33" s="9"/>
    </row>
    <row r="34" spans="5:25" x14ac:dyDescent="0.2">
      <c r="E34" s="9"/>
      <c r="H34" s="9"/>
      <c r="J34" s="9"/>
      <c r="M34" s="9"/>
      <c r="N34" s="9"/>
      <c r="O34" s="9"/>
      <c r="P34" s="9"/>
      <c r="Q34" s="9"/>
      <c r="R34" s="9"/>
      <c r="S34" s="9"/>
      <c r="X34" s="9"/>
      <c r="Y34" s="9"/>
    </row>
    <row r="35" spans="5:25" x14ac:dyDescent="0.2">
      <c r="E35" s="9"/>
      <c r="H35" s="9"/>
      <c r="J35" s="9"/>
      <c r="M35" s="9"/>
      <c r="N35" s="9"/>
      <c r="O35" s="9"/>
      <c r="P35" s="9"/>
      <c r="Q35" s="9"/>
      <c r="R35" s="9"/>
      <c r="S35" s="9"/>
      <c r="X35" s="9"/>
      <c r="Y35" s="9"/>
    </row>
    <row r="36" spans="5:25" x14ac:dyDescent="0.2">
      <c r="E36" s="9"/>
      <c r="H36" s="9"/>
      <c r="J36" s="9"/>
      <c r="M36" s="9"/>
      <c r="N36" s="9"/>
      <c r="O36" s="9"/>
      <c r="P36" s="9"/>
      <c r="Q36" s="9"/>
      <c r="R36" s="9"/>
      <c r="S36" s="9"/>
      <c r="X36" s="9"/>
      <c r="Y36" s="9"/>
    </row>
    <row r="37" spans="5:25" x14ac:dyDescent="0.2">
      <c r="E37" s="9"/>
      <c r="H37" s="9"/>
      <c r="J37" s="9"/>
      <c r="M37" s="9"/>
      <c r="N37" s="9"/>
      <c r="O37" s="9"/>
      <c r="P37" s="9"/>
      <c r="Q37" s="9"/>
      <c r="R37" s="9"/>
      <c r="S37" s="9"/>
      <c r="X37" s="9"/>
      <c r="Y37" s="9"/>
    </row>
    <row r="38" spans="5:25" x14ac:dyDescent="0.2">
      <c r="E38" s="9"/>
      <c r="H38" s="9"/>
      <c r="J38" s="9"/>
      <c r="M38" s="9"/>
      <c r="N38" s="9"/>
      <c r="O38" s="9"/>
      <c r="P38" s="9"/>
      <c r="Q38" s="9"/>
      <c r="R38" s="9"/>
      <c r="S38" s="9"/>
      <c r="X38" s="9"/>
      <c r="Y38" s="9"/>
    </row>
    <row r="39" spans="5:25" x14ac:dyDescent="0.2">
      <c r="E39" s="9"/>
      <c r="H39" s="9"/>
      <c r="J39" s="9"/>
      <c r="M39" s="9"/>
      <c r="N39" s="9"/>
      <c r="O39" s="9"/>
      <c r="P39" s="9"/>
      <c r="Q39" s="9"/>
      <c r="R39" s="9"/>
      <c r="S39" s="9"/>
      <c r="X39" s="9"/>
      <c r="Y39" s="9"/>
    </row>
    <row r="40" spans="5:25" x14ac:dyDescent="0.2">
      <c r="E40" s="9"/>
      <c r="H40" s="9"/>
      <c r="J40" s="9"/>
      <c r="M40" s="9"/>
      <c r="N40" s="9"/>
      <c r="O40" s="9"/>
      <c r="P40" s="9"/>
      <c r="Q40" s="9"/>
      <c r="R40" s="9"/>
      <c r="S40" s="9"/>
      <c r="X40" s="9"/>
      <c r="Y40" s="9"/>
    </row>
    <row r="41" spans="5:25" x14ac:dyDescent="0.2">
      <c r="E41" s="9"/>
      <c r="H41" s="9"/>
      <c r="J41" s="9"/>
      <c r="M41" s="9"/>
      <c r="N41" s="9"/>
      <c r="O41" s="9"/>
      <c r="P41" s="9"/>
      <c r="Q41" s="9"/>
      <c r="R41" s="9"/>
      <c r="S41" s="9"/>
      <c r="X41" s="9"/>
      <c r="Y41" s="9"/>
    </row>
    <row r="42" spans="5:25" x14ac:dyDescent="0.2">
      <c r="E42" s="9"/>
      <c r="H42" s="9"/>
      <c r="J42" s="9"/>
      <c r="M42" s="9"/>
      <c r="N42" s="9"/>
      <c r="O42" s="9"/>
      <c r="P42" s="9"/>
      <c r="Q42" s="9"/>
      <c r="R42" s="9"/>
      <c r="S42" s="9"/>
      <c r="X42" s="9"/>
      <c r="Y42" s="9"/>
    </row>
    <row r="43" spans="5:25" x14ac:dyDescent="0.2">
      <c r="E43" s="9"/>
      <c r="H43" s="9"/>
      <c r="J43" s="9"/>
      <c r="M43" s="9"/>
      <c r="N43" s="9"/>
      <c r="O43" s="9"/>
      <c r="P43" s="9"/>
      <c r="Q43" s="9"/>
      <c r="R43" s="9"/>
      <c r="S43" s="9"/>
      <c r="X43" s="9"/>
      <c r="Y43" s="9"/>
    </row>
    <row r="44" spans="5:25" x14ac:dyDescent="0.2">
      <c r="E44" s="9"/>
      <c r="H44" s="9"/>
      <c r="J44" s="9"/>
      <c r="M44" s="9"/>
      <c r="N44" s="9"/>
      <c r="O44" s="9"/>
      <c r="P44" s="9"/>
      <c r="Q44" s="9"/>
      <c r="R44" s="9"/>
      <c r="S44" s="9"/>
      <c r="X44" s="9"/>
      <c r="Y44" s="9"/>
    </row>
    <row r="45" spans="5:25" x14ac:dyDescent="0.2">
      <c r="E45" s="9"/>
      <c r="H45" s="9"/>
      <c r="J45" s="9"/>
      <c r="M45" s="9"/>
      <c r="N45" s="9"/>
      <c r="O45" s="9"/>
      <c r="P45" s="9"/>
      <c r="Q45" s="9"/>
      <c r="R45" s="9"/>
      <c r="S45" s="9"/>
      <c r="X45" s="9"/>
      <c r="Y45" s="9"/>
    </row>
    <row r="46" spans="5:25" x14ac:dyDescent="0.2">
      <c r="E46" s="9"/>
      <c r="H46" s="9"/>
      <c r="J46" s="9"/>
      <c r="M46" s="9"/>
      <c r="N46" s="9"/>
      <c r="O46" s="9"/>
      <c r="P46" s="9"/>
      <c r="Q46" s="9"/>
      <c r="R46" s="9"/>
      <c r="S46" s="9"/>
      <c r="X46" s="9"/>
      <c r="Y46" s="9"/>
    </row>
    <row r="47" spans="5:25" x14ac:dyDescent="0.2">
      <c r="E47" s="9"/>
      <c r="H47" s="9"/>
      <c r="J47" s="9"/>
      <c r="M47" s="9"/>
      <c r="N47" s="9"/>
      <c r="O47" s="9"/>
      <c r="P47" s="9"/>
      <c r="Q47" s="9"/>
      <c r="R47" s="9"/>
      <c r="S47" s="9"/>
      <c r="X47" s="9"/>
      <c r="Y47" s="9"/>
    </row>
    <row r="48" spans="5:25" x14ac:dyDescent="0.2">
      <c r="E48" s="9"/>
      <c r="H48" s="9"/>
      <c r="J48" s="9"/>
      <c r="M48" s="9"/>
      <c r="N48" s="9"/>
      <c r="O48" s="9"/>
      <c r="P48" s="9"/>
      <c r="Q48" s="9"/>
      <c r="R48" s="9"/>
      <c r="S48" s="9"/>
      <c r="X48" s="9"/>
      <c r="Y48" s="9"/>
    </row>
    <row r="49" spans="5:25" x14ac:dyDescent="0.2">
      <c r="E49" s="9"/>
      <c r="H49" s="9"/>
      <c r="J49" s="9"/>
      <c r="M49" s="9"/>
      <c r="N49" s="9"/>
      <c r="O49" s="9"/>
      <c r="P49" s="9"/>
      <c r="Q49" s="9"/>
      <c r="R49" s="9"/>
      <c r="S49" s="9"/>
      <c r="X49" s="9"/>
      <c r="Y49" s="9"/>
    </row>
    <row r="50" spans="5:25" x14ac:dyDescent="0.2">
      <c r="E50" s="9"/>
      <c r="H50" s="9"/>
      <c r="J50" s="9"/>
      <c r="M50" s="9"/>
      <c r="N50" s="9"/>
      <c r="O50" s="9"/>
      <c r="P50" s="9"/>
      <c r="Q50" s="9"/>
      <c r="R50" s="9"/>
      <c r="S50" s="9"/>
      <c r="X50" s="9"/>
      <c r="Y50" s="9"/>
    </row>
    <row r="51" spans="5:25" x14ac:dyDescent="0.2">
      <c r="E51" s="9"/>
      <c r="H51" s="9"/>
      <c r="J51" s="9"/>
      <c r="M51" s="9"/>
      <c r="N51" s="9"/>
      <c r="O51" s="9"/>
      <c r="P51" s="9"/>
      <c r="Q51" s="9"/>
      <c r="R51" s="9"/>
      <c r="S51" s="9"/>
      <c r="X51" s="9"/>
      <c r="Y51" s="9"/>
    </row>
    <row r="52" spans="5:25" x14ac:dyDescent="0.2">
      <c r="E52" s="9"/>
      <c r="H52" s="9"/>
      <c r="J52" s="9"/>
      <c r="M52" s="9"/>
      <c r="N52" s="9"/>
      <c r="O52" s="9"/>
      <c r="P52" s="9"/>
      <c r="Q52" s="9"/>
      <c r="R52" s="9"/>
      <c r="S52" s="9"/>
      <c r="X52" s="9"/>
      <c r="Y52" s="9"/>
    </row>
    <row r="53" spans="5:25" x14ac:dyDescent="0.2">
      <c r="E53" s="9"/>
      <c r="H53" s="9"/>
      <c r="J53" s="9"/>
      <c r="M53" s="9"/>
      <c r="N53" s="9"/>
      <c r="O53" s="9"/>
      <c r="P53" s="9"/>
      <c r="Q53" s="9"/>
      <c r="R53" s="9"/>
      <c r="S53" s="9"/>
      <c r="X53" s="9"/>
      <c r="Y53" s="9"/>
    </row>
    <row r="54" spans="5:25" x14ac:dyDescent="0.2">
      <c r="E54" s="9"/>
      <c r="H54" s="9"/>
      <c r="J54" s="9"/>
      <c r="M54" s="9"/>
      <c r="N54" s="9"/>
      <c r="O54" s="9"/>
      <c r="P54" s="9"/>
      <c r="Q54" s="9"/>
      <c r="R54" s="9"/>
      <c r="S54" s="9"/>
      <c r="X54" s="9"/>
      <c r="Y54" s="9"/>
    </row>
    <row r="55" spans="5:25" x14ac:dyDescent="0.2">
      <c r="E55" s="9"/>
      <c r="H55" s="9"/>
      <c r="J55" s="9"/>
      <c r="M55" s="9"/>
      <c r="N55" s="9"/>
      <c r="O55" s="9"/>
      <c r="P55" s="9"/>
      <c r="Q55" s="9"/>
      <c r="R55" s="9"/>
      <c r="S55" s="9"/>
      <c r="X55" s="9"/>
      <c r="Y55" s="9"/>
    </row>
    <row r="56" spans="5:25" x14ac:dyDescent="0.2">
      <c r="E56" s="9"/>
      <c r="H56" s="9"/>
      <c r="J56" s="9"/>
      <c r="M56" s="9"/>
      <c r="N56" s="9"/>
      <c r="O56" s="9"/>
      <c r="P56" s="9"/>
      <c r="Q56" s="9"/>
      <c r="R56" s="9"/>
      <c r="S56" s="9"/>
      <c r="X56" s="9"/>
      <c r="Y56" s="9"/>
    </row>
    <row r="57" spans="5:25" x14ac:dyDescent="0.2">
      <c r="E57" s="9"/>
      <c r="H57" s="9"/>
      <c r="J57" s="9"/>
      <c r="M57" s="9"/>
      <c r="N57" s="9"/>
      <c r="O57" s="9"/>
      <c r="P57" s="9"/>
      <c r="Q57" s="9"/>
      <c r="R57" s="9"/>
      <c r="S57" s="9"/>
      <c r="X57" s="9"/>
      <c r="Y57" s="9"/>
    </row>
    <row r="58" spans="5:25" x14ac:dyDescent="0.2">
      <c r="E58" s="9"/>
      <c r="H58" s="9"/>
      <c r="J58" s="9"/>
      <c r="M58" s="9"/>
      <c r="N58" s="9"/>
      <c r="O58" s="9"/>
      <c r="P58" s="9"/>
      <c r="Q58" s="9"/>
      <c r="R58" s="9"/>
      <c r="S58" s="9"/>
      <c r="X58" s="9"/>
      <c r="Y58" s="9"/>
    </row>
    <row r="59" spans="5:25" x14ac:dyDescent="0.2">
      <c r="E59" s="9"/>
      <c r="H59" s="9"/>
      <c r="J59" s="9"/>
      <c r="M59" s="9"/>
      <c r="N59" s="9"/>
      <c r="O59" s="9"/>
      <c r="P59" s="9"/>
      <c r="Q59" s="9"/>
      <c r="R59" s="9"/>
      <c r="S59" s="9"/>
      <c r="X59" s="9"/>
      <c r="Y59" s="9"/>
    </row>
    <row r="60" spans="5:25" x14ac:dyDescent="0.2">
      <c r="E60" s="9"/>
      <c r="H60" s="9"/>
      <c r="J60" s="9"/>
      <c r="M60" s="9"/>
      <c r="N60" s="9"/>
      <c r="O60" s="9"/>
      <c r="P60" s="9"/>
      <c r="Q60" s="9"/>
      <c r="R60" s="9"/>
      <c r="S60" s="9"/>
      <c r="X60" s="9"/>
      <c r="Y60" s="9"/>
    </row>
    <row r="61" spans="5:25" x14ac:dyDescent="0.2">
      <c r="E61" s="9"/>
      <c r="H61" s="9"/>
      <c r="J61" s="9"/>
      <c r="M61" s="9"/>
      <c r="N61" s="9"/>
      <c r="O61" s="9"/>
      <c r="P61" s="9"/>
      <c r="Q61" s="9"/>
      <c r="R61" s="9"/>
      <c r="S61" s="9"/>
      <c r="X61" s="9"/>
      <c r="Y61" s="9"/>
    </row>
    <row r="62" spans="5:25" x14ac:dyDescent="0.2">
      <c r="E62" s="9"/>
      <c r="H62" s="9"/>
      <c r="J62" s="9"/>
      <c r="M62" s="9"/>
      <c r="N62" s="9"/>
      <c r="O62" s="9"/>
      <c r="P62" s="9"/>
      <c r="Q62" s="9"/>
      <c r="R62" s="9"/>
      <c r="S62" s="9"/>
      <c r="X62" s="9"/>
      <c r="Y62" s="9"/>
    </row>
    <row r="63" spans="5:25" x14ac:dyDescent="0.2">
      <c r="E63" s="9"/>
      <c r="H63" s="9"/>
      <c r="J63" s="9"/>
      <c r="M63" s="9"/>
      <c r="N63" s="9"/>
      <c r="O63" s="9"/>
      <c r="P63" s="9"/>
      <c r="Q63" s="9"/>
      <c r="R63" s="9"/>
      <c r="S63" s="9"/>
      <c r="X63" s="9"/>
      <c r="Y63" s="9"/>
    </row>
    <row r="64" spans="5:25" x14ac:dyDescent="0.2">
      <c r="E64" s="9"/>
      <c r="H64" s="9"/>
      <c r="J64" s="9"/>
      <c r="M64" s="9"/>
      <c r="N64" s="9"/>
      <c r="O64" s="9"/>
      <c r="P64" s="9"/>
      <c r="Q64" s="9"/>
      <c r="R64" s="9"/>
      <c r="S64" s="9"/>
      <c r="X64" s="9"/>
      <c r="Y64" s="9"/>
    </row>
    <row r="65" spans="5:25" x14ac:dyDescent="0.2">
      <c r="E65" s="9"/>
      <c r="H65" s="9"/>
      <c r="J65" s="9"/>
      <c r="M65" s="9"/>
      <c r="N65" s="9"/>
      <c r="O65" s="9"/>
      <c r="P65" s="9"/>
      <c r="Q65" s="9"/>
      <c r="R65" s="9"/>
      <c r="S65" s="9"/>
      <c r="X65" s="9"/>
      <c r="Y65" s="9"/>
    </row>
    <row r="66" spans="5:25" x14ac:dyDescent="0.2">
      <c r="E66" s="9"/>
      <c r="H66" s="9"/>
      <c r="J66" s="9"/>
      <c r="M66" s="9"/>
      <c r="N66" s="9"/>
      <c r="O66" s="9"/>
      <c r="P66" s="9"/>
      <c r="Q66" s="9"/>
      <c r="R66" s="9"/>
      <c r="S66" s="9"/>
      <c r="X66" s="9"/>
      <c r="Y66" s="9"/>
    </row>
    <row r="67" spans="5:25" x14ac:dyDescent="0.2">
      <c r="E67" s="9"/>
      <c r="H67" s="9"/>
      <c r="J67" s="9"/>
      <c r="M67" s="9"/>
      <c r="N67" s="9"/>
      <c r="O67" s="9"/>
      <c r="P67" s="9"/>
      <c r="Q67" s="9"/>
      <c r="R67" s="9"/>
      <c r="S67" s="9"/>
      <c r="X67" s="9"/>
      <c r="Y67" s="9"/>
    </row>
    <row r="68" spans="5:25" x14ac:dyDescent="0.2">
      <c r="E68" s="9"/>
      <c r="H68" s="9"/>
      <c r="J68" s="9"/>
      <c r="M68" s="9"/>
      <c r="N68" s="9"/>
      <c r="O68" s="9"/>
      <c r="P68" s="9"/>
      <c r="Q68" s="9"/>
      <c r="R68" s="9"/>
      <c r="S68" s="9"/>
      <c r="X68" s="9"/>
      <c r="Y68" s="9"/>
    </row>
    <row r="69" spans="5:25" x14ac:dyDescent="0.2">
      <c r="E69" s="9"/>
      <c r="H69" s="9"/>
      <c r="J69" s="9"/>
      <c r="M69" s="9"/>
      <c r="N69" s="9"/>
      <c r="O69" s="9"/>
      <c r="P69" s="9"/>
      <c r="Q69" s="9"/>
      <c r="R69" s="9"/>
      <c r="S69" s="9"/>
      <c r="X69" s="9"/>
      <c r="Y69" s="9"/>
    </row>
    <row r="70" spans="5:25" x14ac:dyDescent="0.2">
      <c r="E70" s="9"/>
      <c r="H70" s="9"/>
      <c r="J70" s="9"/>
      <c r="M70" s="9"/>
      <c r="N70" s="9"/>
      <c r="O70" s="9"/>
      <c r="P70" s="9"/>
      <c r="Q70" s="9"/>
      <c r="R70" s="9"/>
      <c r="S70" s="9"/>
      <c r="X70" s="9"/>
      <c r="Y70" s="9"/>
    </row>
    <row r="71" spans="5:25" x14ac:dyDescent="0.2">
      <c r="E71" s="9"/>
      <c r="H71" s="9"/>
      <c r="J71" s="9"/>
      <c r="M71" s="9"/>
      <c r="N71" s="9"/>
      <c r="O71" s="9"/>
      <c r="P71" s="9"/>
      <c r="Q71" s="9"/>
      <c r="R71" s="9"/>
      <c r="S71" s="9"/>
      <c r="X71" s="9"/>
      <c r="Y71" s="9"/>
    </row>
    <row r="72" spans="5:25" x14ac:dyDescent="0.2">
      <c r="E72" s="9"/>
      <c r="H72" s="9"/>
      <c r="J72" s="9"/>
      <c r="M72" s="9"/>
      <c r="N72" s="9"/>
      <c r="O72" s="9"/>
      <c r="P72" s="9"/>
      <c r="Q72" s="9"/>
      <c r="R72" s="9"/>
      <c r="S72" s="9"/>
      <c r="X72" s="9"/>
      <c r="Y72" s="9"/>
    </row>
    <row r="73" spans="5:25" x14ac:dyDescent="0.2">
      <c r="E73" s="9"/>
      <c r="H73" s="9"/>
      <c r="J73" s="9"/>
      <c r="M73" s="9"/>
      <c r="N73" s="9"/>
      <c r="O73" s="9"/>
      <c r="P73" s="9"/>
      <c r="Q73" s="9"/>
      <c r="R73" s="9"/>
      <c r="S73" s="9"/>
      <c r="X73" s="9"/>
      <c r="Y73" s="9"/>
    </row>
    <row r="74" spans="5:25" x14ac:dyDescent="0.2">
      <c r="E74" s="9"/>
      <c r="H74" s="9"/>
      <c r="J74" s="9"/>
      <c r="M74" s="9"/>
      <c r="N74" s="9"/>
      <c r="O74" s="9"/>
      <c r="P74" s="9"/>
      <c r="Q74" s="9"/>
      <c r="R74" s="9"/>
      <c r="S74" s="9"/>
      <c r="X74" s="9"/>
      <c r="Y74" s="9"/>
    </row>
    <row r="75" spans="5:25" x14ac:dyDescent="0.2">
      <c r="E75" s="9"/>
      <c r="H75" s="9"/>
      <c r="J75" s="9"/>
      <c r="M75" s="9"/>
      <c r="N75" s="9"/>
      <c r="O75" s="9"/>
      <c r="P75" s="9"/>
      <c r="Q75" s="9"/>
      <c r="R75" s="9"/>
      <c r="S75" s="9"/>
      <c r="X75" s="9"/>
      <c r="Y75" s="9"/>
    </row>
    <row r="76" spans="5:25" x14ac:dyDescent="0.2">
      <c r="E76" s="9"/>
      <c r="H76" s="9"/>
      <c r="J76" s="9"/>
      <c r="M76" s="9"/>
      <c r="N76" s="9"/>
      <c r="O76" s="9"/>
      <c r="P76" s="9"/>
      <c r="Q76" s="9"/>
      <c r="R76" s="9"/>
      <c r="S76" s="9"/>
      <c r="X76" s="9"/>
      <c r="Y76" s="9"/>
    </row>
    <row r="77" spans="5:25" x14ac:dyDescent="0.2">
      <c r="E77" s="9"/>
      <c r="H77" s="9"/>
      <c r="J77" s="9"/>
      <c r="M77" s="9"/>
      <c r="N77" s="9"/>
      <c r="O77" s="9"/>
      <c r="P77" s="9"/>
      <c r="Q77" s="9"/>
      <c r="R77" s="9"/>
      <c r="S77" s="9"/>
      <c r="X77" s="9"/>
      <c r="Y77" s="9"/>
    </row>
    <row r="78" spans="5:25" x14ac:dyDescent="0.2">
      <c r="E78" s="9"/>
      <c r="H78" s="9"/>
      <c r="J78" s="9"/>
      <c r="M78" s="9"/>
      <c r="N78" s="9"/>
      <c r="O78" s="9"/>
      <c r="P78" s="9"/>
      <c r="Q78" s="9"/>
      <c r="R78" s="9"/>
      <c r="S78" s="9"/>
      <c r="X78" s="9"/>
      <c r="Y78" s="9"/>
    </row>
    <row r="79" spans="5:25" x14ac:dyDescent="0.2">
      <c r="E79" s="9"/>
      <c r="H79" s="9"/>
      <c r="J79" s="9"/>
      <c r="M79" s="9"/>
      <c r="N79" s="9"/>
      <c r="O79" s="9"/>
      <c r="P79" s="9"/>
      <c r="Q79" s="9"/>
      <c r="R79" s="9"/>
      <c r="S79" s="9"/>
      <c r="X79" s="9"/>
      <c r="Y79" s="9"/>
    </row>
    <row r="80" spans="5:25" x14ac:dyDescent="0.2">
      <c r="E80" s="9"/>
      <c r="H80" s="9"/>
      <c r="J80" s="9"/>
      <c r="M80" s="9"/>
      <c r="N80" s="9"/>
      <c r="O80" s="9"/>
      <c r="P80" s="9"/>
      <c r="Q80" s="9"/>
      <c r="R80" s="9"/>
      <c r="S80" s="9"/>
      <c r="X80" s="9"/>
      <c r="Y80" s="9"/>
    </row>
    <row r="81" spans="5:25" x14ac:dyDescent="0.2">
      <c r="E81" s="9"/>
      <c r="H81" s="9"/>
      <c r="J81" s="9"/>
      <c r="M81" s="9"/>
      <c r="N81" s="9"/>
      <c r="O81" s="9"/>
      <c r="P81" s="9"/>
      <c r="Q81" s="9"/>
      <c r="R81" s="9"/>
      <c r="S81" s="9"/>
      <c r="X81" s="9"/>
      <c r="Y81" s="9"/>
    </row>
    <row r="82" spans="5:25" x14ac:dyDescent="0.2">
      <c r="E82" s="9"/>
      <c r="H82" s="9"/>
      <c r="J82" s="9"/>
      <c r="M82" s="9"/>
      <c r="N82" s="9"/>
      <c r="O82" s="9"/>
      <c r="P82" s="9"/>
      <c r="Q82" s="9"/>
      <c r="R82" s="9"/>
      <c r="S82" s="9"/>
      <c r="X82" s="9"/>
      <c r="Y82" s="9"/>
    </row>
    <row r="83" spans="5:25" x14ac:dyDescent="0.2">
      <c r="E83" s="9"/>
      <c r="H83" s="9"/>
      <c r="J83" s="9"/>
      <c r="M83" s="9"/>
      <c r="N83" s="9"/>
      <c r="O83" s="9"/>
      <c r="P83" s="9"/>
      <c r="Q83" s="9"/>
      <c r="R83" s="9"/>
      <c r="S83" s="9"/>
      <c r="X83" s="9"/>
      <c r="Y83" s="9"/>
    </row>
    <row r="84" spans="5:25" x14ac:dyDescent="0.2">
      <c r="E84" s="9"/>
      <c r="H84" s="9"/>
      <c r="J84" s="9"/>
      <c r="M84" s="9"/>
      <c r="N84" s="9"/>
      <c r="O84" s="9"/>
      <c r="P84" s="9"/>
      <c r="Q84" s="9"/>
      <c r="R84" s="9"/>
      <c r="S84" s="9"/>
      <c r="X84" s="9"/>
      <c r="Y84" s="9"/>
    </row>
    <row r="85" spans="5:25" x14ac:dyDescent="0.2">
      <c r="E85" s="9"/>
      <c r="H85" s="9"/>
      <c r="J85" s="9"/>
      <c r="M85" s="9"/>
      <c r="N85" s="9"/>
      <c r="O85" s="9"/>
      <c r="P85" s="9"/>
      <c r="Q85" s="9"/>
      <c r="R85" s="9"/>
      <c r="S85" s="9"/>
      <c r="X85" s="9"/>
      <c r="Y85" s="9"/>
    </row>
    <row r="86" spans="5:25" x14ac:dyDescent="0.2">
      <c r="E86" s="9"/>
      <c r="H86" s="9"/>
      <c r="J86" s="9"/>
      <c r="M86" s="9"/>
      <c r="N86" s="9"/>
      <c r="O86" s="9"/>
      <c r="P86" s="9"/>
      <c r="Q86" s="9"/>
      <c r="R86" s="9"/>
      <c r="S86" s="9"/>
      <c r="X86" s="9"/>
      <c r="Y86" s="9"/>
    </row>
    <row r="87" spans="5:25" x14ac:dyDescent="0.2">
      <c r="E87" s="9"/>
      <c r="H87" s="9"/>
      <c r="J87" s="9"/>
      <c r="M87" s="9"/>
      <c r="N87" s="9"/>
      <c r="O87" s="9"/>
      <c r="P87" s="9"/>
      <c r="Q87" s="9"/>
      <c r="R87" s="9"/>
      <c r="S87" s="9"/>
      <c r="X87" s="9"/>
      <c r="Y87" s="9"/>
    </row>
    <row r="88" spans="5:25" x14ac:dyDescent="0.2">
      <c r="E88" s="9"/>
      <c r="H88" s="9"/>
      <c r="J88" s="9"/>
      <c r="M88" s="9"/>
      <c r="N88" s="9"/>
      <c r="O88" s="9"/>
      <c r="P88" s="9"/>
      <c r="Q88" s="9"/>
      <c r="R88" s="9"/>
      <c r="S88" s="9"/>
      <c r="X88" s="9"/>
      <c r="Y88" s="9"/>
    </row>
    <row r="89" spans="5:25" x14ac:dyDescent="0.2">
      <c r="E89" s="9"/>
      <c r="H89" s="9"/>
      <c r="J89" s="9"/>
      <c r="M89" s="9"/>
      <c r="N89" s="9"/>
      <c r="O89" s="9"/>
      <c r="P89" s="9"/>
      <c r="Q89" s="9"/>
      <c r="R89" s="9"/>
      <c r="S89" s="9"/>
      <c r="X89" s="9"/>
      <c r="Y89" s="9"/>
    </row>
    <row r="90" spans="5:25" x14ac:dyDescent="0.2">
      <c r="E90" s="9"/>
      <c r="H90" s="9"/>
      <c r="J90" s="9"/>
      <c r="M90" s="9"/>
      <c r="N90" s="9"/>
      <c r="O90" s="9"/>
      <c r="P90" s="9"/>
      <c r="Q90" s="9"/>
      <c r="R90" s="9"/>
      <c r="S90" s="9"/>
      <c r="X90" s="9"/>
      <c r="Y90" s="9"/>
    </row>
    <row r="91" spans="5:25" x14ac:dyDescent="0.2">
      <c r="E91" s="9"/>
      <c r="H91" s="9"/>
      <c r="J91" s="9"/>
      <c r="M91" s="9"/>
      <c r="N91" s="9"/>
      <c r="O91" s="9"/>
      <c r="P91" s="9"/>
      <c r="Q91" s="9"/>
      <c r="R91" s="9"/>
      <c r="S91" s="9"/>
      <c r="X91" s="9"/>
      <c r="Y91" s="9"/>
    </row>
    <row r="92" spans="5:25" x14ac:dyDescent="0.2">
      <c r="E92" s="9"/>
      <c r="H92" s="9"/>
      <c r="J92" s="9"/>
      <c r="M92" s="9"/>
      <c r="N92" s="9"/>
      <c r="O92" s="9"/>
      <c r="P92" s="9"/>
      <c r="Q92" s="9"/>
      <c r="R92" s="9"/>
      <c r="S92" s="9"/>
      <c r="X92" s="9"/>
      <c r="Y92" s="9"/>
    </row>
    <row r="93" spans="5:25" x14ac:dyDescent="0.2">
      <c r="E93" s="9"/>
      <c r="H93" s="9"/>
      <c r="J93" s="9"/>
      <c r="M93" s="9"/>
      <c r="N93" s="9"/>
      <c r="O93" s="9"/>
      <c r="P93" s="9"/>
      <c r="Q93" s="9"/>
      <c r="R93" s="9"/>
      <c r="S93" s="9"/>
      <c r="X93" s="9"/>
      <c r="Y93" s="9"/>
    </row>
    <row r="94" spans="5:25" x14ac:dyDescent="0.2">
      <c r="E94" s="9"/>
      <c r="H94" s="9"/>
      <c r="J94" s="9"/>
      <c r="M94" s="9"/>
      <c r="N94" s="9"/>
      <c r="O94" s="9"/>
      <c r="P94" s="9"/>
      <c r="Q94" s="9"/>
      <c r="R94" s="9"/>
      <c r="S94" s="9"/>
      <c r="X94" s="9"/>
      <c r="Y94" s="9"/>
    </row>
    <row r="95" spans="5:25" x14ac:dyDescent="0.2">
      <c r="E95" s="9"/>
      <c r="H95" s="9"/>
      <c r="J95" s="9"/>
      <c r="M95" s="9"/>
      <c r="N95" s="9"/>
      <c r="O95" s="9"/>
      <c r="P95" s="9"/>
      <c r="Q95" s="9"/>
      <c r="R95" s="9"/>
      <c r="S95" s="9"/>
      <c r="X95" s="9"/>
      <c r="Y95" s="9"/>
    </row>
    <row r="96" spans="5:25" x14ac:dyDescent="0.2">
      <c r="E96" s="9"/>
      <c r="H96" s="9"/>
      <c r="J96" s="9"/>
      <c r="M96" s="9"/>
      <c r="N96" s="9"/>
      <c r="O96" s="9"/>
      <c r="P96" s="9"/>
      <c r="Q96" s="9"/>
      <c r="R96" s="9"/>
      <c r="S96" s="9"/>
      <c r="X96" s="9"/>
      <c r="Y96" s="9"/>
    </row>
    <row r="97" spans="5:25" x14ac:dyDescent="0.2">
      <c r="E97" s="9"/>
      <c r="H97" s="9"/>
      <c r="J97" s="9"/>
      <c r="M97" s="9"/>
      <c r="N97" s="9"/>
      <c r="O97" s="9"/>
      <c r="P97" s="9"/>
      <c r="Q97" s="9"/>
      <c r="R97" s="9"/>
      <c r="S97" s="9"/>
      <c r="X97" s="9"/>
      <c r="Y97" s="9"/>
    </row>
    <row r="98" spans="5:25" x14ac:dyDescent="0.2">
      <c r="E98" s="9"/>
      <c r="H98" s="9"/>
      <c r="J98" s="9"/>
      <c r="M98" s="9"/>
      <c r="N98" s="9"/>
      <c r="O98" s="9"/>
      <c r="P98" s="9"/>
      <c r="Q98" s="9"/>
      <c r="R98" s="9"/>
      <c r="S98" s="9"/>
      <c r="X98" s="9"/>
      <c r="Y98" s="9"/>
    </row>
    <row r="99" spans="5:25" x14ac:dyDescent="0.2">
      <c r="E99" s="9"/>
      <c r="H99" s="9"/>
      <c r="J99" s="9"/>
      <c r="M99" s="9"/>
      <c r="N99" s="9"/>
      <c r="O99" s="9"/>
      <c r="P99" s="9"/>
      <c r="Q99" s="9"/>
      <c r="R99" s="9"/>
      <c r="S99" s="9"/>
      <c r="X99" s="9"/>
      <c r="Y99" s="9"/>
    </row>
    <row r="100" spans="5:25" x14ac:dyDescent="0.2">
      <c r="E100" s="9"/>
      <c r="H100" s="9"/>
      <c r="J100" s="9"/>
      <c r="M100" s="9"/>
      <c r="N100" s="9"/>
      <c r="O100" s="9"/>
      <c r="P100" s="9"/>
      <c r="Q100" s="9"/>
      <c r="R100" s="9"/>
      <c r="S100" s="9"/>
      <c r="X100" s="9"/>
      <c r="Y100" s="9"/>
    </row>
    <row r="101" spans="5:25" x14ac:dyDescent="0.2">
      <c r="E101" s="9"/>
      <c r="H101" s="9"/>
      <c r="J101" s="9"/>
      <c r="M101" s="9"/>
      <c r="N101" s="9"/>
      <c r="O101" s="9"/>
      <c r="P101" s="9"/>
      <c r="Q101" s="9"/>
      <c r="R101" s="9"/>
      <c r="S101" s="9"/>
      <c r="X101" s="9"/>
      <c r="Y101" s="9"/>
    </row>
    <row r="102" spans="5:25" x14ac:dyDescent="0.2">
      <c r="E102" s="9"/>
      <c r="H102" s="9"/>
      <c r="J102" s="9"/>
      <c r="M102" s="9"/>
      <c r="N102" s="9"/>
      <c r="O102" s="9"/>
      <c r="P102" s="9"/>
      <c r="Q102" s="9"/>
      <c r="R102" s="9"/>
      <c r="S102" s="9"/>
      <c r="X102" s="9"/>
      <c r="Y102" s="9"/>
    </row>
    <row r="103" spans="5:25" x14ac:dyDescent="0.2">
      <c r="E103" s="9"/>
      <c r="H103" s="9"/>
      <c r="J103" s="9"/>
      <c r="M103" s="9"/>
      <c r="N103" s="9"/>
      <c r="O103" s="9"/>
      <c r="P103" s="9"/>
      <c r="Q103" s="9"/>
      <c r="R103" s="9"/>
      <c r="S103" s="9"/>
      <c r="X103" s="9"/>
      <c r="Y103" s="9"/>
    </row>
    <row r="104" spans="5:25" x14ac:dyDescent="0.2">
      <c r="E104" s="9"/>
      <c r="H104" s="9"/>
      <c r="J104" s="9"/>
      <c r="M104" s="9"/>
      <c r="N104" s="9"/>
      <c r="O104" s="9"/>
      <c r="P104" s="9"/>
      <c r="Q104" s="9"/>
      <c r="R104" s="9"/>
      <c r="S104" s="9"/>
      <c r="X104" s="9"/>
      <c r="Y104" s="9"/>
    </row>
    <row r="105" spans="5:25" x14ac:dyDescent="0.2">
      <c r="E105" s="9"/>
      <c r="H105" s="9"/>
      <c r="J105" s="9"/>
      <c r="M105" s="9"/>
      <c r="N105" s="9"/>
      <c r="O105" s="9"/>
      <c r="P105" s="9"/>
      <c r="Q105" s="9"/>
      <c r="R105" s="9"/>
      <c r="S105" s="9"/>
      <c r="X105" s="9"/>
      <c r="Y105" s="9"/>
    </row>
    <row r="106" spans="5:25" x14ac:dyDescent="0.2">
      <c r="E106" s="9"/>
      <c r="H106" s="9"/>
      <c r="J106" s="9"/>
      <c r="M106" s="9"/>
      <c r="N106" s="9"/>
      <c r="O106" s="9"/>
      <c r="P106" s="9"/>
      <c r="Q106" s="9"/>
      <c r="R106" s="9"/>
      <c r="S106" s="9"/>
      <c r="X106" s="9"/>
      <c r="Y106" s="9"/>
    </row>
    <row r="107" spans="5:25" x14ac:dyDescent="0.2">
      <c r="E107" s="9"/>
      <c r="H107" s="9"/>
      <c r="J107" s="9"/>
      <c r="M107" s="9"/>
      <c r="N107" s="9"/>
      <c r="O107" s="9"/>
      <c r="P107" s="9"/>
      <c r="Q107" s="9"/>
      <c r="R107" s="9"/>
      <c r="S107" s="9"/>
      <c r="X107" s="9"/>
      <c r="Y107" s="9"/>
    </row>
    <row r="108" spans="5:25" x14ac:dyDescent="0.2">
      <c r="E108" s="9"/>
      <c r="H108" s="9"/>
      <c r="J108" s="9"/>
      <c r="M108" s="9"/>
      <c r="N108" s="9"/>
      <c r="O108" s="9"/>
      <c r="P108" s="9"/>
      <c r="Q108" s="9"/>
      <c r="R108" s="9"/>
      <c r="S108" s="9"/>
      <c r="X108" s="9"/>
      <c r="Y108" s="9"/>
    </row>
    <row r="109" spans="5:25" x14ac:dyDescent="0.2">
      <c r="E109" s="9"/>
      <c r="H109" s="9"/>
      <c r="J109" s="9"/>
      <c r="M109" s="9"/>
      <c r="N109" s="9"/>
      <c r="O109" s="9"/>
      <c r="P109" s="9"/>
      <c r="Q109" s="9"/>
      <c r="R109" s="9"/>
      <c r="S109" s="9"/>
      <c r="X109" s="9"/>
      <c r="Y109" s="9"/>
    </row>
    <row r="110" spans="5:25" x14ac:dyDescent="0.2">
      <c r="E110" s="9"/>
      <c r="H110" s="9"/>
      <c r="J110" s="9"/>
      <c r="M110" s="9"/>
      <c r="N110" s="9"/>
      <c r="O110" s="9"/>
      <c r="P110" s="9"/>
      <c r="Q110" s="9"/>
      <c r="R110" s="9"/>
      <c r="S110" s="9"/>
      <c r="X110" s="9"/>
      <c r="Y110" s="9"/>
    </row>
    <row r="111" spans="5:25" x14ac:dyDescent="0.2">
      <c r="E111" s="9"/>
      <c r="H111" s="9"/>
      <c r="J111" s="9"/>
      <c r="M111" s="9"/>
      <c r="N111" s="9"/>
      <c r="O111" s="9"/>
      <c r="P111" s="9"/>
      <c r="Q111" s="9"/>
      <c r="R111" s="9"/>
      <c r="S111" s="9"/>
      <c r="X111" s="9"/>
      <c r="Y111" s="9"/>
    </row>
    <row r="112" spans="5:25" x14ac:dyDescent="0.2">
      <c r="E112" s="9"/>
      <c r="H112" s="9"/>
      <c r="J112" s="9"/>
      <c r="M112" s="9"/>
      <c r="N112" s="9"/>
      <c r="O112" s="9"/>
      <c r="P112" s="9"/>
      <c r="Q112" s="9"/>
      <c r="R112" s="9"/>
      <c r="S112" s="9"/>
      <c r="X112" s="9"/>
      <c r="Y112" s="9"/>
    </row>
    <row r="113" spans="5:25" x14ac:dyDescent="0.2">
      <c r="E113" s="9"/>
      <c r="H113" s="9"/>
      <c r="J113" s="9"/>
      <c r="M113" s="9"/>
      <c r="N113" s="9"/>
      <c r="O113" s="9"/>
      <c r="P113" s="9"/>
      <c r="Q113" s="9"/>
      <c r="R113" s="9"/>
      <c r="S113" s="9"/>
      <c r="X113" s="9"/>
      <c r="Y113" s="9"/>
    </row>
    <row r="114" spans="5:25" x14ac:dyDescent="0.2">
      <c r="E114" s="9"/>
      <c r="H114" s="9"/>
      <c r="J114" s="9"/>
      <c r="M114" s="9"/>
      <c r="N114" s="9"/>
      <c r="O114" s="9"/>
      <c r="P114" s="9"/>
      <c r="Q114" s="9"/>
      <c r="R114" s="9"/>
      <c r="S114" s="9"/>
      <c r="X114" s="9"/>
      <c r="Y114" s="9"/>
    </row>
    <row r="115" spans="5:25" x14ac:dyDescent="0.2">
      <c r="E115" s="9"/>
      <c r="H115" s="9"/>
      <c r="J115" s="9"/>
      <c r="M115" s="9"/>
      <c r="N115" s="9"/>
      <c r="O115" s="9"/>
      <c r="P115" s="9"/>
      <c r="Q115" s="9"/>
      <c r="R115" s="9"/>
      <c r="S115" s="9"/>
      <c r="X115" s="9"/>
      <c r="Y115" s="9"/>
    </row>
    <row r="116" spans="5:25" x14ac:dyDescent="0.2">
      <c r="E116" s="9"/>
      <c r="H116" s="9"/>
      <c r="J116" s="9"/>
      <c r="M116" s="9"/>
      <c r="N116" s="9"/>
      <c r="O116" s="9"/>
      <c r="P116" s="9"/>
      <c r="Q116" s="9"/>
      <c r="R116" s="9"/>
      <c r="S116" s="9"/>
      <c r="X116" s="9"/>
      <c r="Y116" s="9"/>
    </row>
    <row r="117" spans="5:25" x14ac:dyDescent="0.2">
      <c r="E117" s="9"/>
      <c r="H117" s="9"/>
      <c r="J117" s="9"/>
      <c r="M117" s="9"/>
      <c r="N117" s="9"/>
      <c r="O117" s="9"/>
      <c r="P117" s="9"/>
      <c r="Q117" s="9"/>
      <c r="R117" s="9"/>
      <c r="S117" s="9"/>
      <c r="X117" s="9"/>
      <c r="Y117" s="9"/>
    </row>
    <row r="118" spans="5:25" x14ac:dyDescent="0.2">
      <c r="E118" s="9"/>
      <c r="H118" s="9"/>
      <c r="J118" s="9"/>
      <c r="M118" s="9"/>
      <c r="N118" s="9"/>
      <c r="O118" s="9"/>
      <c r="P118" s="9"/>
      <c r="Q118" s="9"/>
      <c r="R118" s="9"/>
      <c r="S118" s="9"/>
      <c r="X118" s="9"/>
      <c r="Y118" s="9"/>
    </row>
    <row r="119" spans="5:25" x14ac:dyDescent="0.2">
      <c r="E119" s="9"/>
      <c r="H119" s="9"/>
      <c r="J119" s="9"/>
      <c r="M119" s="9"/>
      <c r="N119" s="9"/>
      <c r="O119" s="9"/>
      <c r="P119" s="9"/>
      <c r="Q119" s="9"/>
      <c r="R119" s="9"/>
      <c r="S119" s="9"/>
      <c r="X119" s="9"/>
      <c r="Y119" s="9"/>
    </row>
    <row r="120" spans="5:25" x14ac:dyDescent="0.2">
      <c r="E120" s="9"/>
      <c r="H120" s="9"/>
      <c r="J120" s="9"/>
      <c r="M120" s="9"/>
      <c r="N120" s="9"/>
      <c r="O120" s="9"/>
      <c r="P120" s="9"/>
      <c r="Q120" s="9"/>
      <c r="R120" s="9"/>
      <c r="S120" s="9"/>
      <c r="X120" s="9"/>
      <c r="Y120" s="9"/>
    </row>
    <row r="121" spans="5:25" x14ac:dyDescent="0.2">
      <c r="E121" s="9"/>
      <c r="H121" s="9"/>
      <c r="J121" s="9"/>
      <c r="M121" s="9"/>
      <c r="N121" s="9"/>
      <c r="O121" s="9"/>
      <c r="P121" s="9"/>
      <c r="Q121" s="9"/>
      <c r="R121" s="9"/>
      <c r="S121" s="9"/>
      <c r="X121" s="9"/>
      <c r="Y121" s="9"/>
    </row>
    <row r="122" spans="5:25" x14ac:dyDescent="0.2">
      <c r="E122" s="9"/>
      <c r="H122" s="9"/>
      <c r="J122" s="9"/>
      <c r="M122" s="9"/>
      <c r="N122" s="9"/>
      <c r="O122" s="9"/>
      <c r="P122" s="9"/>
      <c r="Q122" s="9"/>
      <c r="R122" s="9"/>
      <c r="S122" s="9"/>
      <c r="X122" s="9"/>
      <c r="Y122" s="9"/>
    </row>
    <row r="123" spans="5:25" x14ac:dyDescent="0.2">
      <c r="E123" s="9"/>
      <c r="H123" s="9"/>
      <c r="J123" s="9"/>
      <c r="M123" s="9"/>
      <c r="N123" s="9"/>
      <c r="O123" s="9"/>
      <c r="P123" s="9"/>
      <c r="Q123" s="9"/>
      <c r="R123" s="9"/>
      <c r="S123" s="9"/>
      <c r="X123" s="9"/>
      <c r="Y123" s="9"/>
    </row>
    <row r="124" spans="5:25" x14ac:dyDescent="0.2">
      <c r="E124" s="9"/>
      <c r="H124" s="9"/>
      <c r="J124" s="9"/>
      <c r="M124" s="9"/>
      <c r="N124" s="9"/>
      <c r="O124" s="9"/>
      <c r="P124" s="9"/>
      <c r="Q124" s="9"/>
      <c r="R124" s="9"/>
      <c r="S124" s="9"/>
      <c r="X124" s="9"/>
      <c r="Y124" s="9"/>
    </row>
    <row r="125" spans="5:25" x14ac:dyDescent="0.2">
      <c r="E125" s="9"/>
      <c r="H125" s="9"/>
      <c r="J125" s="9"/>
      <c r="M125" s="9"/>
      <c r="N125" s="9"/>
      <c r="O125" s="9"/>
      <c r="P125" s="9"/>
      <c r="Q125" s="9"/>
      <c r="R125" s="9"/>
      <c r="S125" s="9"/>
      <c r="X125" s="9"/>
      <c r="Y125" s="9"/>
    </row>
    <row r="126" spans="5:25" x14ac:dyDescent="0.2">
      <c r="E126" s="9"/>
      <c r="H126" s="9"/>
      <c r="J126" s="9"/>
      <c r="M126" s="9"/>
      <c r="N126" s="9"/>
      <c r="O126" s="9"/>
      <c r="P126" s="9"/>
      <c r="Q126" s="9"/>
      <c r="R126" s="9"/>
      <c r="S126" s="9"/>
      <c r="X126" s="9"/>
      <c r="Y126" s="9"/>
    </row>
    <row r="127" spans="5:25" x14ac:dyDescent="0.2">
      <c r="E127" s="9"/>
      <c r="H127" s="9"/>
      <c r="J127" s="9"/>
      <c r="M127" s="9"/>
      <c r="N127" s="9"/>
      <c r="O127" s="9"/>
      <c r="P127" s="9"/>
      <c r="Q127" s="9"/>
      <c r="R127" s="9"/>
      <c r="S127" s="9"/>
      <c r="X127" s="9"/>
      <c r="Y127" s="9"/>
    </row>
    <row r="128" spans="5:25" x14ac:dyDescent="0.2">
      <c r="E128" s="9"/>
      <c r="H128" s="9"/>
      <c r="J128" s="9"/>
      <c r="M128" s="9"/>
      <c r="N128" s="9"/>
      <c r="O128" s="9"/>
      <c r="P128" s="9"/>
      <c r="Q128" s="9"/>
      <c r="R128" s="9"/>
      <c r="S128" s="9"/>
      <c r="X128" s="9"/>
      <c r="Y128" s="9"/>
    </row>
    <row r="129" spans="5:25" x14ac:dyDescent="0.2">
      <c r="E129" s="9"/>
      <c r="H129" s="9"/>
      <c r="J129" s="9"/>
      <c r="M129" s="9"/>
      <c r="N129" s="9"/>
      <c r="O129" s="9"/>
      <c r="P129" s="9"/>
      <c r="Q129" s="9"/>
      <c r="R129" s="9"/>
      <c r="S129" s="9"/>
      <c r="X129" s="9"/>
      <c r="Y129" s="9"/>
    </row>
    <row r="130" spans="5:25" x14ac:dyDescent="0.2">
      <c r="E130" s="9"/>
      <c r="H130" s="9"/>
      <c r="J130" s="9"/>
      <c r="M130" s="9"/>
      <c r="N130" s="9"/>
      <c r="O130" s="9"/>
      <c r="P130" s="9"/>
      <c r="Q130" s="9"/>
      <c r="R130" s="9"/>
      <c r="S130" s="9"/>
      <c r="X130" s="9"/>
      <c r="Y130" s="9"/>
    </row>
    <row r="131" spans="5:25" x14ac:dyDescent="0.2">
      <c r="E131" s="9"/>
      <c r="H131" s="9"/>
      <c r="J131" s="9"/>
      <c r="M131" s="9"/>
      <c r="N131" s="9"/>
      <c r="O131" s="9"/>
      <c r="P131" s="9"/>
      <c r="Q131" s="9"/>
      <c r="R131" s="9"/>
      <c r="S131" s="9"/>
      <c r="X131" s="9"/>
      <c r="Y131" s="9"/>
    </row>
    <row r="132" spans="5:25" x14ac:dyDescent="0.2">
      <c r="E132" s="9"/>
      <c r="H132" s="9"/>
      <c r="J132" s="9"/>
      <c r="M132" s="9"/>
      <c r="N132" s="9"/>
      <c r="O132" s="9"/>
      <c r="P132" s="9"/>
      <c r="Q132" s="9"/>
      <c r="R132" s="9"/>
      <c r="S132" s="9"/>
      <c r="X132" s="9"/>
      <c r="Y132" s="9"/>
    </row>
    <row r="133" spans="5:25" x14ac:dyDescent="0.2">
      <c r="E133" s="9"/>
      <c r="H133" s="9"/>
      <c r="J133" s="9"/>
      <c r="M133" s="9"/>
      <c r="N133" s="9"/>
      <c r="O133" s="9"/>
      <c r="P133" s="9"/>
      <c r="Q133" s="9"/>
      <c r="R133" s="9"/>
      <c r="S133" s="9"/>
      <c r="X133" s="9"/>
      <c r="Y133" s="9"/>
    </row>
    <row r="134" spans="5:25" x14ac:dyDescent="0.2">
      <c r="E134" s="9"/>
      <c r="H134" s="9"/>
      <c r="J134" s="9"/>
      <c r="M134" s="9"/>
      <c r="N134" s="9"/>
      <c r="O134" s="9"/>
      <c r="P134" s="9"/>
      <c r="Q134" s="9"/>
      <c r="R134" s="9"/>
      <c r="S134" s="9"/>
      <c r="X134" s="9"/>
      <c r="Y134" s="9"/>
    </row>
    <row r="135" spans="5:25" x14ac:dyDescent="0.2">
      <c r="E135" s="9"/>
      <c r="H135" s="9"/>
      <c r="J135" s="9"/>
      <c r="M135" s="9"/>
      <c r="N135" s="9"/>
      <c r="O135" s="9"/>
      <c r="P135" s="9"/>
      <c r="Q135" s="9"/>
      <c r="R135" s="9"/>
      <c r="S135" s="9"/>
      <c r="X135" s="9"/>
      <c r="Y135" s="9"/>
    </row>
    <row r="136" spans="5:25" x14ac:dyDescent="0.2">
      <c r="E136" s="9"/>
      <c r="H136" s="9"/>
      <c r="J136" s="9"/>
      <c r="M136" s="9"/>
      <c r="N136" s="9"/>
      <c r="O136" s="9"/>
      <c r="P136" s="9"/>
      <c r="Q136" s="9"/>
      <c r="R136" s="9"/>
      <c r="S136" s="9"/>
      <c r="X136" s="9"/>
      <c r="Y136" s="9"/>
    </row>
    <row r="137" spans="5:25" x14ac:dyDescent="0.2">
      <c r="E137" s="9"/>
      <c r="H137" s="9"/>
      <c r="J137" s="9"/>
      <c r="M137" s="9"/>
      <c r="N137" s="9"/>
      <c r="O137" s="9"/>
      <c r="P137" s="9"/>
      <c r="Q137" s="9"/>
      <c r="R137" s="9"/>
      <c r="S137" s="9"/>
      <c r="X137" s="9"/>
      <c r="Y137" s="9"/>
    </row>
    <row r="138" spans="5:25" x14ac:dyDescent="0.2">
      <c r="E138" s="9"/>
      <c r="H138" s="9"/>
      <c r="J138" s="9"/>
      <c r="M138" s="9"/>
      <c r="N138" s="9"/>
      <c r="O138" s="9"/>
      <c r="P138" s="9"/>
      <c r="Q138" s="9"/>
      <c r="R138" s="9"/>
      <c r="S138" s="9"/>
      <c r="X138" s="9"/>
      <c r="Y138" s="9"/>
    </row>
    <row r="139" spans="5:25" x14ac:dyDescent="0.2">
      <c r="E139" s="9"/>
      <c r="H139" s="9"/>
      <c r="J139" s="9"/>
      <c r="M139" s="9"/>
      <c r="N139" s="9"/>
      <c r="O139" s="9"/>
      <c r="P139" s="9"/>
      <c r="Q139" s="9"/>
      <c r="R139" s="9"/>
      <c r="S139" s="9"/>
      <c r="X139" s="9"/>
      <c r="Y139" s="9"/>
    </row>
    <row r="140" spans="5:25" x14ac:dyDescent="0.2">
      <c r="E140" s="9"/>
      <c r="H140" s="9"/>
      <c r="J140" s="9"/>
      <c r="M140" s="9"/>
      <c r="N140" s="9"/>
      <c r="O140" s="9"/>
      <c r="P140" s="9"/>
      <c r="Q140" s="9"/>
      <c r="R140" s="9"/>
      <c r="S140" s="9"/>
      <c r="X140" s="9"/>
      <c r="Y140" s="9"/>
    </row>
    <row r="141" spans="5:25" x14ac:dyDescent="0.2">
      <c r="E141" s="9"/>
      <c r="H141" s="9"/>
      <c r="J141" s="9"/>
      <c r="M141" s="9"/>
      <c r="N141" s="9"/>
      <c r="O141" s="9"/>
      <c r="P141" s="9"/>
      <c r="Q141" s="9"/>
      <c r="R141" s="9"/>
      <c r="S141" s="9"/>
      <c r="X141" s="9"/>
      <c r="Y141" s="9"/>
    </row>
    <row r="142" spans="5:25" x14ac:dyDescent="0.2">
      <c r="E142" s="9"/>
      <c r="H142" s="9"/>
      <c r="J142" s="9"/>
      <c r="M142" s="9"/>
      <c r="N142" s="9"/>
      <c r="O142" s="9"/>
      <c r="P142" s="9"/>
      <c r="Q142" s="9"/>
      <c r="R142" s="9"/>
      <c r="S142" s="9"/>
      <c r="X142" s="9"/>
      <c r="Y142" s="9"/>
    </row>
    <row r="143" spans="5:25" x14ac:dyDescent="0.2">
      <c r="E143" s="9"/>
      <c r="H143" s="9"/>
      <c r="J143" s="9"/>
      <c r="M143" s="9"/>
      <c r="N143" s="9"/>
      <c r="O143" s="9"/>
      <c r="P143" s="9"/>
      <c r="Q143" s="9"/>
      <c r="R143" s="9"/>
      <c r="S143" s="9"/>
      <c r="X143" s="9"/>
      <c r="Y143" s="9"/>
    </row>
    <row r="144" spans="5:25" x14ac:dyDescent="0.2">
      <c r="E144" s="9"/>
      <c r="H144" s="9"/>
      <c r="J144" s="9"/>
      <c r="M144" s="9"/>
      <c r="N144" s="9"/>
      <c r="O144" s="9"/>
      <c r="P144" s="9"/>
      <c r="Q144" s="9"/>
      <c r="R144" s="9"/>
      <c r="S144" s="9"/>
      <c r="X144" s="9"/>
      <c r="Y144" s="9"/>
    </row>
    <row r="145" spans="5:25" x14ac:dyDescent="0.2">
      <c r="E145" s="9"/>
      <c r="H145" s="9"/>
      <c r="J145" s="9"/>
      <c r="M145" s="9"/>
      <c r="N145" s="9"/>
      <c r="O145" s="9"/>
      <c r="P145" s="9"/>
      <c r="Q145" s="9"/>
      <c r="R145" s="9"/>
      <c r="S145" s="9"/>
      <c r="X145" s="9"/>
      <c r="Y145" s="9"/>
    </row>
    <row r="146" spans="5:25" x14ac:dyDescent="0.2">
      <c r="E146" s="9"/>
      <c r="H146" s="9"/>
      <c r="J146" s="9"/>
      <c r="M146" s="9"/>
      <c r="N146" s="9"/>
      <c r="O146" s="9"/>
      <c r="P146" s="9"/>
      <c r="Q146" s="9"/>
      <c r="R146" s="9"/>
      <c r="S146" s="9"/>
      <c r="X146" s="9"/>
      <c r="Y146" s="9"/>
    </row>
    <row r="147" spans="5:25" x14ac:dyDescent="0.2">
      <c r="E147" s="9"/>
      <c r="H147" s="9"/>
      <c r="J147" s="9"/>
      <c r="M147" s="9"/>
      <c r="N147" s="9"/>
      <c r="O147" s="9"/>
      <c r="P147" s="9"/>
      <c r="Q147" s="9"/>
      <c r="R147" s="9"/>
      <c r="S147" s="9"/>
      <c r="X147" s="9"/>
      <c r="Y147" s="9"/>
    </row>
    <row r="148" spans="5:25" x14ac:dyDescent="0.2">
      <c r="E148" s="9"/>
      <c r="H148" s="9"/>
      <c r="J148" s="9"/>
      <c r="M148" s="9"/>
      <c r="N148" s="9"/>
      <c r="O148" s="9"/>
      <c r="P148" s="9"/>
      <c r="Q148" s="9"/>
      <c r="R148" s="9"/>
      <c r="S148" s="9"/>
      <c r="X148" s="9"/>
      <c r="Y148" s="9"/>
    </row>
    <row r="149" spans="5:25" x14ac:dyDescent="0.2">
      <c r="E149" s="9"/>
      <c r="H149" s="9"/>
      <c r="J149" s="9"/>
      <c r="M149" s="9"/>
      <c r="N149" s="9"/>
      <c r="O149" s="9"/>
      <c r="P149" s="9"/>
      <c r="Q149" s="9"/>
      <c r="R149" s="9"/>
      <c r="S149" s="9"/>
      <c r="X149" s="9"/>
      <c r="Y149" s="9"/>
    </row>
    <row r="150" spans="5:25" x14ac:dyDescent="0.2">
      <c r="E150" s="9"/>
      <c r="H150" s="9"/>
      <c r="J150" s="9"/>
      <c r="M150" s="9"/>
      <c r="N150" s="9"/>
      <c r="O150" s="9"/>
      <c r="P150" s="9"/>
      <c r="Q150" s="9"/>
      <c r="R150" s="9"/>
      <c r="S150" s="9"/>
      <c r="X150" s="9"/>
      <c r="Y150" s="9"/>
    </row>
    <row r="151" spans="5:25" x14ac:dyDescent="0.2">
      <c r="E151" s="9"/>
      <c r="H151" s="9"/>
      <c r="J151" s="9"/>
      <c r="M151" s="9"/>
      <c r="N151" s="9"/>
      <c r="O151" s="9"/>
      <c r="P151" s="9"/>
      <c r="Q151" s="9"/>
      <c r="R151" s="9"/>
      <c r="S151" s="9"/>
      <c r="X151" s="9"/>
      <c r="Y151" s="9"/>
    </row>
    <row r="152" spans="5:25" x14ac:dyDescent="0.2">
      <c r="E152" s="9"/>
      <c r="H152" s="9"/>
      <c r="J152" s="9"/>
      <c r="M152" s="9"/>
      <c r="N152" s="9"/>
      <c r="O152" s="9"/>
      <c r="P152" s="9"/>
      <c r="Q152" s="9"/>
      <c r="R152" s="9"/>
      <c r="S152" s="9"/>
      <c r="X152" s="9"/>
      <c r="Y152" s="9"/>
    </row>
    <row r="153" spans="5:25" x14ac:dyDescent="0.2">
      <c r="E153" s="9"/>
      <c r="H153" s="9"/>
      <c r="J153" s="9"/>
      <c r="M153" s="9"/>
      <c r="N153" s="9"/>
      <c r="O153" s="9"/>
      <c r="P153" s="9"/>
      <c r="Q153" s="9"/>
      <c r="R153" s="9"/>
      <c r="S153" s="9"/>
      <c r="X153" s="9"/>
      <c r="Y153" s="9"/>
    </row>
    <row r="154" spans="5:25" x14ac:dyDescent="0.2">
      <c r="E154" s="9"/>
      <c r="H154" s="9"/>
      <c r="J154" s="9"/>
      <c r="M154" s="9"/>
      <c r="N154" s="9"/>
      <c r="O154" s="9"/>
      <c r="P154" s="9"/>
      <c r="Q154" s="9"/>
      <c r="R154" s="9"/>
      <c r="S154" s="9"/>
      <c r="X154" s="9"/>
      <c r="Y154" s="9"/>
    </row>
    <row r="155" spans="5:25" x14ac:dyDescent="0.2">
      <c r="E155" s="9"/>
      <c r="H155" s="9"/>
      <c r="J155" s="9"/>
      <c r="M155" s="9"/>
      <c r="N155" s="9"/>
      <c r="O155" s="9"/>
      <c r="P155" s="9"/>
      <c r="Q155" s="9"/>
      <c r="R155" s="9"/>
      <c r="S155" s="9"/>
      <c r="X155" s="9"/>
      <c r="Y155" s="9"/>
    </row>
    <row r="156" spans="5:25" x14ac:dyDescent="0.2">
      <c r="E156" s="9"/>
      <c r="H156" s="9"/>
      <c r="J156" s="9"/>
      <c r="M156" s="9"/>
      <c r="N156" s="9"/>
      <c r="O156" s="9"/>
      <c r="P156" s="9"/>
      <c r="Q156" s="9"/>
      <c r="R156" s="9"/>
      <c r="S156" s="9"/>
      <c r="X156" s="9"/>
      <c r="Y156" s="9"/>
    </row>
    <row r="157" spans="5:25" x14ac:dyDescent="0.2">
      <c r="E157" s="9"/>
      <c r="H157" s="9"/>
      <c r="J157" s="9"/>
      <c r="M157" s="9"/>
      <c r="N157" s="9"/>
      <c r="O157" s="9"/>
      <c r="P157" s="9"/>
      <c r="Q157" s="9"/>
      <c r="R157" s="9"/>
      <c r="S157" s="9"/>
      <c r="X157" s="9"/>
      <c r="Y157" s="9"/>
    </row>
    <row r="158" spans="5:25" x14ac:dyDescent="0.2">
      <c r="E158" s="9"/>
      <c r="H158" s="9"/>
      <c r="J158" s="9"/>
      <c r="M158" s="9"/>
      <c r="N158" s="9"/>
      <c r="O158" s="9"/>
      <c r="P158" s="9"/>
      <c r="Q158" s="9"/>
      <c r="R158" s="9"/>
      <c r="S158" s="9"/>
      <c r="X158" s="9"/>
      <c r="Y158" s="9"/>
    </row>
    <row r="159" spans="5:25" x14ac:dyDescent="0.2">
      <c r="E159" s="9"/>
      <c r="H159" s="9"/>
      <c r="J159" s="9"/>
      <c r="M159" s="9"/>
      <c r="N159" s="9"/>
      <c r="O159" s="9"/>
      <c r="P159" s="9"/>
      <c r="Q159" s="9"/>
      <c r="R159" s="9"/>
      <c r="S159" s="9"/>
      <c r="X159" s="9"/>
      <c r="Y159" s="9"/>
    </row>
    <row r="160" spans="5:25" x14ac:dyDescent="0.2">
      <c r="E160" s="9"/>
      <c r="H160" s="9"/>
      <c r="J160" s="9"/>
      <c r="M160" s="9"/>
      <c r="N160" s="9"/>
      <c r="O160" s="9"/>
      <c r="P160" s="9"/>
      <c r="Q160" s="9"/>
      <c r="R160" s="9"/>
      <c r="S160" s="9"/>
      <c r="X160" s="9"/>
      <c r="Y160" s="9"/>
    </row>
    <row r="161" spans="5:25" x14ac:dyDescent="0.2">
      <c r="E161" s="9"/>
      <c r="H161" s="9"/>
      <c r="J161" s="9"/>
      <c r="M161" s="9"/>
      <c r="N161" s="9"/>
      <c r="O161" s="9"/>
      <c r="P161" s="9"/>
      <c r="Q161" s="9"/>
      <c r="R161" s="9"/>
      <c r="S161" s="9"/>
      <c r="X161" s="9"/>
      <c r="Y161" s="9"/>
    </row>
    <row r="162" spans="5:25" x14ac:dyDescent="0.2">
      <c r="E162" s="9"/>
      <c r="H162" s="9"/>
      <c r="J162" s="9"/>
      <c r="M162" s="9"/>
      <c r="N162" s="9"/>
      <c r="O162" s="9"/>
      <c r="P162" s="9"/>
      <c r="Q162" s="9"/>
      <c r="R162" s="9"/>
      <c r="S162" s="9"/>
      <c r="X162" s="9"/>
      <c r="Y162" s="9"/>
    </row>
    <row r="163" spans="5:25" x14ac:dyDescent="0.2">
      <c r="E163" s="9"/>
      <c r="H163" s="9"/>
      <c r="J163" s="9"/>
      <c r="M163" s="9"/>
      <c r="N163" s="9"/>
      <c r="O163" s="9"/>
      <c r="P163" s="9"/>
      <c r="Q163" s="9"/>
      <c r="R163" s="9"/>
      <c r="S163" s="9"/>
      <c r="X163" s="9"/>
      <c r="Y163" s="9"/>
    </row>
    <row r="164" spans="5:25" x14ac:dyDescent="0.2">
      <c r="E164" s="9"/>
      <c r="H164" s="9"/>
      <c r="J164" s="9"/>
      <c r="M164" s="9"/>
      <c r="N164" s="9"/>
      <c r="O164" s="9"/>
      <c r="P164" s="9"/>
      <c r="Q164" s="9"/>
      <c r="R164" s="9"/>
      <c r="S164" s="9"/>
      <c r="X164" s="9"/>
      <c r="Y164" s="9"/>
    </row>
    <row r="165" spans="5:25" x14ac:dyDescent="0.2">
      <c r="E165" s="9"/>
      <c r="H165" s="9"/>
      <c r="J165" s="9"/>
      <c r="M165" s="9"/>
      <c r="N165" s="9"/>
      <c r="O165" s="9"/>
      <c r="P165" s="9"/>
      <c r="Q165" s="9"/>
      <c r="R165" s="9"/>
      <c r="S165" s="9"/>
      <c r="X165" s="9"/>
      <c r="Y165" s="9"/>
    </row>
    <row r="166" spans="5:25" x14ac:dyDescent="0.2">
      <c r="E166" s="9"/>
      <c r="H166" s="9"/>
      <c r="J166" s="9"/>
      <c r="M166" s="9"/>
      <c r="N166" s="9"/>
      <c r="O166" s="9"/>
      <c r="P166" s="9"/>
      <c r="Q166" s="9"/>
      <c r="R166" s="9"/>
      <c r="S166" s="9"/>
      <c r="X166" s="9"/>
      <c r="Y166" s="9"/>
    </row>
    <row r="167" spans="5:25" x14ac:dyDescent="0.2">
      <c r="E167" s="9"/>
      <c r="H167" s="9"/>
      <c r="J167" s="9"/>
      <c r="M167" s="9"/>
      <c r="N167" s="9"/>
      <c r="O167" s="9"/>
      <c r="P167" s="9"/>
      <c r="Q167" s="9"/>
      <c r="R167" s="9"/>
      <c r="S167" s="9"/>
      <c r="X167" s="9"/>
      <c r="Y167" s="9"/>
    </row>
    <row r="168" spans="5:25" x14ac:dyDescent="0.2">
      <c r="E168" s="9"/>
      <c r="H168" s="9"/>
      <c r="J168" s="9"/>
      <c r="M168" s="9"/>
      <c r="N168" s="9"/>
      <c r="O168" s="9"/>
      <c r="P168" s="9"/>
      <c r="Q168" s="9"/>
      <c r="R168" s="9"/>
      <c r="S168" s="9"/>
      <c r="X168" s="9"/>
      <c r="Y168" s="9"/>
    </row>
    <row r="169" spans="5:25" x14ac:dyDescent="0.2">
      <c r="E169" s="9"/>
      <c r="H169" s="9"/>
      <c r="J169" s="9"/>
      <c r="M169" s="9"/>
      <c r="N169" s="9"/>
      <c r="O169" s="9"/>
      <c r="P169" s="9"/>
      <c r="Q169" s="9"/>
      <c r="R169" s="9"/>
      <c r="S169" s="9"/>
      <c r="X169" s="9"/>
      <c r="Y169" s="9"/>
    </row>
    <row r="170" spans="5:25" x14ac:dyDescent="0.2">
      <c r="E170" s="9"/>
      <c r="H170" s="9"/>
      <c r="J170" s="9"/>
      <c r="M170" s="9"/>
      <c r="N170" s="9"/>
      <c r="O170" s="9"/>
      <c r="P170" s="9"/>
      <c r="Q170" s="9"/>
      <c r="R170" s="9"/>
      <c r="S170" s="9"/>
      <c r="X170" s="9"/>
      <c r="Y170" s="9"/>
    </row>
    <row r="171" spans="5:25" x14ac:dyDescent="0.2">
      <c r="E171" s="9"/>
      <c r="H171" s="9"/>
      <c r="J171" s="9"/>
      <c r="M171" s="9"/>
      <c r="N171" s="9"/>
      <c r="O171" s="9"/>
      <c r="P171" s="9"/>
      <c r="Q171" s="9"/>
      <c r="R171" s="9"/>
      <c r="S171" s="9"/>
      <c r="X171" s="9"/>
      <c r="Y171" s="9"/>
    </row>
    <row r="172" spans="5:25" x14ac:dyDescent="0.2">
      <c r="E172" s="9"/>
      <c r="H172" s="9"/>
      <c r="J172" s="9"/>
      <c r="M172" s="9"/>
      <c r="N172" s="9"/>
      <c r="O172" s="9"/>
      <c r="P172" s="9"/>
      <c r="Q172" s="9"/>
      <c r="R172" s="9"/>
      <c r="S172" s="9"/>
      <c r="X172" s="9"/>
      <c r="Y172" s="9"/>
    </row>
    <row r="173" spans="5:25" x14ac:dyDescent="0.2">
      <c r="E173" s="9"/>
      <c r="H173" s="9"/>
      <c r="J173" s="9"/>
      <c r="M173" s="9"/>
      <c r="N173" s="9"/>
      <c r="O173" s="9"/>
      <c r="P173" s="9"/>
      <c r="Q173" s="9"/>
      <c r="R173" s="9"/>
      <c r="S173" s="9"/>
      <c r="X173" s="9"/>
      <c r="Y173" s="9"/>
    </row>
    <row r="174" spans="5:25" x14ac:dyDescent="0.2">
      <c r="E174" s="9"/>
      <c r="H174" s="9"/>
      <c r="J174" s="9"/>
      <c r="M174" s="9"/>
      <c r="N174" s="9"/>
      <c r="O174" s="9"/>
      <c r="P174" s="9"/>
      <c r="Q174" s="9"/>
      <c r="R174" s="9"/>
      <c r="S174" s="9"/>
      <c r="X174" s="9"/>
      <c r="Y174" s="9"/>
    </row>
    <row r="175" spans="5:25" x14ac:dyDescent="0.2">
      <c r="E175" s="9"/>
      <c r="H175" s="9"/>
      <c r="J175" s="9"/>
      <c r="M175" s="9"/>
      <c r="N175" s="9"/>
      <c r="O175" s="9"/>
      <c r="P175" s="9"/>
      <c r="Q175" s="9"/>
      <c r="R175" s="9"/>
      <c r="S175" s="9"/>
      <c r="X175" s="9"/>
      <c r="Y175" s="9"/>
    </row>
    <row r="176" spans="5:25" x14ac:dyDescent="0.2">
      <c r="E176" s="9"/>
      <c r="H176" s="9"/>
      <c r="J176" s="9"/>
      <c r="M176" s="9"/>
      <c r="N176" s="9"/>
      <c r="O176" s="9"/>
      <c r="P176" s="9"/>
      <c r="Q176" s="9"/>
      <c r="R176" s="9"/>
      <c r="S176" s="9"/>
      <c r="X176" s="9"/>
      <c r="Y176" s="9"/>
    </row>
    <row r="177" spans="5:25" x14ac:dyDescent="0.2">
      <c r="E177" s="9"/>
      <c r="H177" s="9"/>
      <c r="J177" s="9"/>
      <c r="M177" s="9"/>
      <c r="N177" s="9"/>
      <c r="O177" s="9"/>
      <c r="P177" s="9"/>
      <c r="Q177" s="9"/>
      <c r="R177" s="9"/>
      <c r="S177" s="9"/>
      <c r="X177" s="9"/>
      <c r="Y177" s="9"/>
    </row>
    <row r="178" spans="5:25" x14ac:dyDescent="0.2">
      <c r="E178" s="9"/>
      <c r="H178" s="9"/>
      <c r="J178" s="9"/>
      <c r="M178" s="9"/>
      <c r="N178" s="9"/>
      <c r="O178" s="9"/>
      <c r="P178" s="9"/>
      <c r="Q178" s="9"/>
      <c r="R178" s="9"/>
      <c r="S178" s="9"/>
      <c r="X178" s="9"/>
      <c r="Y178" s="9"/>
    </row>
    <row r="179" spans="5:25" x14ac:dyDescent="0.2">
      <c r="E179" s="9"/>
      <c r="H179" s="9"/>
      <c r="J179" s="9"/>
      <c r="M179" s="9"/>
      <c r="N179" s="9"/>
      <c r="O179" s="9"/>
      <c r="P179" s="9"/>
      <c r="Q179" s="9"/>
      <c r="R179" s="9"/>
      <c r="S179" s="9"/>
      <c r="X179" s="9"/>
      <c r="Y179" s="9"/>
    </row>
    <row r="180" spans="5:25" x14ac:dyDescent="0.2">
      <c r="E180" s="9"/>
      <c r="H180" s="9"/>
      <c r="J180" s="9"/>
      <c r="M180" s="9"/>
      <c r="N180" s="9"/>
      <c r="O180" s="9"/>
      <c r="P180" s="9"/>
      <c r="Q180" s="9"/>
      <c r="R180" s="9"/>
      <c r="S180" s="9"/>
      <c r="X180" s="9"/>
      <c r="Y180" s="9"/>
    </row>
    <row r="181" spans="5:25" x14ac:dyDescent="0.2">
      <c r="E181" s="9"/>
      <c r="H181" s="9"/>
      <c r="J181" s="9"/>
      <c r="M181" s="9"/>
      <c r="N181" s="9"/>
      <c r="O181" s="9"/>
      <c r="P181" s="9"/>
      <c r="Q181" s="9"/>
      <c r="R181" s="9"/>
      <c r="S181" s="9"/>
      <c r="X181" s="9"/>
      <c r="Y181" s="9"/>
    </row>
    <row r="182" spans="5:25" x14ac:dyDescent="0.2">
      <c r="E182" s="9"/>
      <c r="H182" s="9"/>
      <c r="J182" s="9"/>
      <c r="M182" s="9"/>
      <c r="N182" s="9"/>
      <c r="O182" s="9"/>
      <c r="P182" s="9"/>
      <c r="Q182" s="9"/>
      <c r="R182" s="9"/>
      <c r="S182" s="9"/>
      <c r="X182" s="9"/>
      <c r="Y182" s="9"/>
    </row>
    <row r="183" spans="5:25" x14ac:dyDescent="0.2">
      <c r="E183" s="9"/>
      <c r="H183" s="9"/>
      <c r="J183" s="9"/>
      <c r="M183" s="9"/>
      <c r="N183" s="9"/>
      <c r="O183" s="9"/>
      <c r="P183" s="9"/>
      <c r="Q183" s="9"/>
      <c r="R183" s="9"/>
      <c r="S183" s="9"/>
      <c r="X183" s="9"/>
      <c r="Y183" s="9"/>
    </row>
    <row r="184" spans="5:25" x14ac:dyDescent="0.2">
      <c r="E184" s="9"/>
      <c r="H184" s="9"/>
      <c r="J184" s="9"/>
      <c r="M184" s="9"/>
      <c r="N184" s="9"/>
      <c r="O184" s="9"/>
      <c r="P184" s="9"/>
      <c r="Q184" s="9"/>
      <c r="R184" s="9"/>
      <c r="S184" s="9"/>
      <c r="X184" s="9"/>
      <c r="Y184" s="9"/>
    </row>
    <row r="185" spans="5:25" x14ac:dyDescent="0.2">
      <c r="E185" s="9"/>
      <c r="H185" s="9"/>
      <c r="J185" s="9"/>
      <c r="M185" s="9"/>
      <c r="N185" s="9"/>
      <c r="O185" s="9"/>
      <c r="P185" s="9"/>
      <c r="Q185" s="9"/>
      <c r="R185" s="9"/>
      <c r="S185" s="9"/>
      <c r="X185" s="9"/>
      <c r="Y185" s="9"/>
    </row>
    <row r="186" spans="5:25" x14ac:dyDescent="0.2">
      <c r="E186" s="9"/>
      <c r="H186" s="9"/>
      <c r="J186" s="9"/>
      <c r="M186" s="9"/>
      <c r="N186" s="9"/>
      <c r="O186" s="9"/>
      <c r="P186" s="9"/>
      <c r="Q186" s="9"/>
      <c r="R186" s="9"/>
      <c r="S186" s="9"/>
      <c r="X186" s="9"/>
      <c r="Y186" s="9"/>
    </row>
    <row r="187" spans="5:25" x14ac:dyDescent="0.2">
      <c r="E187" s="9"/>
      <c r="H187" s="9"/>
      <c r="J187" s="9"/>
      <c r="M187" s="9"/>
      <c r="N187" s="9"/>
      <c r="O187" s="9"/>
      <c r="P187" s="9"/>
      <c r="Q187" s="9"/>
      <c r="R187" s="9"/>
      <c r="S187" s="9"/>
      <c r="X187" s="9"/>
      <c r="Y187" s="9"/>
    </row>
    <row r="188" spans="5:25" x14ac:dyDescent="0.2">
      <c r="E188" s="9"/>
      <c r="H188" s="9"/>
      <c r="J188" s="9"/>
      <c r="M188" s="9"/>
      <c r="N188" s="9"/>
      <c r="O188" s="9"/>
      <c r="P188" s="9"/>
      <c r="Q188" s="9"/>
      <c r="R188" s="9"/>
      <c r="S188" s="9"/>
      <c r="X188" s="9"/>
      <c r="Y188" s="9"/>
    </row>
    <row r="189" spans="5:25" x14ac:dyDescent="0.2">
      <c r="E189" s="9"/>
      <c r="H189" s="9"/>
      <c r="J189" s="9"/>
      <c r="M189" s="9"/>
      <c r="N189" s="9"/>
      <c r="O189" s="9"/>
      <c r="P189" s="9"/>
      <c r="Q189" s="9"/>
      <c r="R189" s="9"/>
      <c r="S189" s="9"/>
      <c r="X189" s="9"/>
      <c r="Y189" s="9"/>
    </row>
    <row r="190" spans="5:25" x14ac:dyDescent="0.2">
      <c r="E190" s="9"/>
      <c r="H190" s="9"/>
      <c r="J190" s="9"/>
      <c r="M190" s="9"/>
      <c r="N190" s="9"/>
      <c r="O190" s="9"/>
      <c r="P190" s="9"/>
      <c r="Q190" s="9"/>
      <c r="R190" s="9"/>
      <c r="S190" s="9"/>
      <c r="X190" s="9"/>
      <c r="Y190" s="9"/>
    </row>
    <row r="191" spans="5:25" x14ac:dyDescent="0.2">
      <c r="E191" s="9"/>
      <c r="H191" s="9"/>
      <c r="J191" s="9"/>
      <c r="M191" s="9"/>
      <c r="N191" s="9"/>
      <c r="O191" s="9"/>
      <c r="P191" s="9"/>
      <c r="Q191" s="9"/>
      <c r="R191" s="9"/>
      <c r="S191" s="9"/>
      <c r="X191" s="9"/>
      <c r="Y191" s="9"/>
    </row>
    <row r="192" spans="5:25" x14ac:dyDescent="0.2">
      <c r="E192" s="9"/>
      <c r="H192" s="9"/>
      <c r="J192" s="9"/>
      <c r="M192" s="9"/>
      <c r="N192" s="9"/>
      <c r="O192" s="9"/>
      <c r="P192" s="9"/>
      <c r="Q192" s="9"/>
      <c r="R192" s="9"/>
      <c r="S192" s="9"/>
      <c r="X192" s="9"/>
      <c r="Y192" s="9"/>
    </row>
    <row r="193" spans="5:25" x14ac:dyDescent="0.2">
      <c r="E193" s="9"/>
      <c r="H193" s="9"/>
      <c r="J193" s="9"/>
      <c r="M193" s="9"/>
      <c r="N193" s="9"/>
      <c r="O193" s="9"/>
      <c r="P193" s="9"/>
      <c r="Q193" s="9"/>
      <c r="R193" s="9"/>
      <c r="S193" s="9"/>
      <c r="X193" s="9"/>
      <c r="Y193" s="9"/>
    </row>
    <row r="194" spans="5:25" x14ac:dyDescent="0.2">
      <c r="E194" s="9"/>
      <c r="H194" s="9"/>
      <c r="J194" s="9"/>
      <c r="M194" s="9"/>
      <c r="N194" s="9"/>
      <c r="O194" s="9"/>
      <c r="P194" s="9"/>
      <c r="Q194" s="9"/>
      <c r="R194" s="9"/>
      <c r="S194" s="9"/>
      <c r="X194" s="9"/>
      <c r="Y194" s="9"/>
    </row>
    <row r="195" spans="5:25" x14ac:dyDescent="0.2">
      <c r="E195" s="9"/>
      <c r="H195" s="9"/>
      <c r="J195" s="9"/>
      <c r="M195" s="9"/>
      <c r="N195" s="9"/>
      <c r="O195" s="9"/>
      <c r="P195" s="9"/>
      <c r="Q195" s="9"/>
      <c r="R195" s="9"/>
      <c r="S195" s="9"/>
      <c r="X195" s="9"/>
      <c r="Y195" s="9"/>
    </row>
    <row r="196" spans="5:25" x14ac:dyDescent="0.2">
      <c r="E196" s="9"/>
      <c r="H196" s="9"/>
      <c r="J196" s="9"/>
      <c r="M196" s="9"/>
      <c r="N196" s="9"/>
      <c r="O196" s="9"/>
      <c r="P196" s="9"/>
      <c r="Q196" s="9"/>
      <c r="R196" s="9"/>
      <c r="S196" s="9"/>
      <c r="X196" s="9"/>
      <c r="Y196" s="9"/>
    </row>
    <row r="197" spans="5:25" x14ac:dyDescent="0.2">
      <c r="E197" s="9"/>
      <c r="H197" s="9"/>
      <c r="J197" s="9"/>
      <c r="M197" s="9"/>
      <c r="N197" s="9"/>
      <c r="O197" s="9"/>
      <c r="P197" s="9"/>
      <c r="Q197" s="9"/>
      <c r="R197" s="9"/>
      <c r="S197" s="9"/>
      <c r="X197" s="9"/>
      <c r="Y197" s="9"/>
    </row>
    <row r="198" spans="5:25" x14ac:dyDescent="0.2">
      <c r="E198" s="9"/>
      <c r="H198" s="9"/>
      <c r="J198" s="9"/>
      <c r="M198" s="9"/>
      <c r="N198" s="9"/>
      <c r="O198" s="9"/>
      <c r="P198" s="9"/>
      <c r="Q198" s="9"/>
      <c r="R198" s="9"/>
      <c r="S198" s="9"/>
      <c r="X198" s="9"/>
      <c r="Y198" s="9"/>
    </row>
    <row r="199" spans="5:25" x14ac:dyDescent="0.2">
      <c r="E199" s="9"/>
      <c r="H199" s="9"/>
      <c r="J199" s="9"/>
      <c r="M199" s="9"/>
      <c r="N199" s="9"/>
      <c r="O199" s="9"/>
      <c r="P199" s="9"/>
      <c r="Q199" s="9"/>
      <c r="R199" s="9"/>
      <c r="S199" s="9"/>
      <c r="X199" s="9"/>
      <c r="Y199" s="9"/>
    </row>
    <row r="200" spans="5:25" x14ac:dyDescent="0.2">
      <c r="E200" s="9"/>
      <c r="H200" s="9"/>
      <c r="J200" s="9"/>
      <c r="M200" s="9"/>
      <c r="N200" s="9"/>
      <c r="O200" s="9"/>
      <c r="P200" s="9"/>
      <c r="Q200" s="9"/>
      <c r="R200" s="9"/>
      <c r="S200" s="9"/>
      <c r="X200" s="9"/>
      <c r="Y200" s="9"/>
    </row>
    <row r="201" spans="5:25" x14ac:dyDescent="0.2">
      <c r="E201" s="9"/>
      <c r="H201" s="9"/>
      <c r="J201" s="9"/>
      <c r="M201" s="9"/>
      <c r="N201" s="9"/>
      <c r="O201" s="9"/>
      <c r="P201" s="9"/>
      <c r="Q201" s="9"/>
      <c r="R201" s="9"/>
      <c r="S201" s="9"/>
      <c r="X201" s="9"/>
      <c r="Y201" s="9"/>
    </row>
    <row r="202" spans="5:25" x14ac:dyDescent="0.2">
      <c r="E202" s="9"/>
      <c r="H202" s="9"/>
      <c r="J202" s="9"/>
      <c r="M202" s="9"/>
      <c r="N202" s="9"/>
      <c r="O202" s="9"/>
      <c r="P202" s="9"/>
      <c r="Q202" s="9"/>
      <c r="R202" s="9"/>
      <c r="S202" s="9"/>
      <c r="X202" s="9"/>
      <c r="Y202" s="9"/>
    </row>
    <row r="203" spans="5:25" x14ac:dyDescent="0.2">
      <c r="E203" s="9"/>
      <c r="H203" s="9"/>
      <c r="J203" s="9"/>
      <c r="M203" s="9"/>
      <c r="N203" s="9"/>
      <c r="O203" s="9"/>
      <c r="P203" s="9"/>
      <c r="Q203" s="9"/>
      <c r="R203" s="9"/>
      <c r="S203" s="9"/>
      <c r="X203" s="9"/>
      <c r="Y203" s="9"/>
    </row>
    <row r="204" spans="5:25" x14ac:dyDescent="0.2">
      <c r="E204" s="9"/>
      <c r="H204" s="9"/>
      <c r="J204" s="9"/>
      <c r="M204" s="9"/>
      <c r="N204" s="9"/>
      <c r="O204" s="9"/>
      <c r="P204" s="9"/>
      <c r="Q204" s="9"/>
      <c r="R204" s="9"/>
      <c r="S204" s="9"/>
      <c r="X204" s="9"/>
      <c r="Y204" s="9"/>
    </row>
    <row r="205" spans="5:25" x14ac:dyDescent="0.2">
      <c r="E205" s="9"/>
      <c r="H205" s="9"/>
      <c r="J205" s="9"/>
      <c r="M205" s="9"/>
      <c r="N205" s="9"/>
      <c r="O205" s="9"/>
      <c r="P205" s="9"/>
      <c r="Q205" s="9"/>
      <c r="R205" s="9"/>
      <c r="S205" s="9"/>
      <c r="X205" s="9"/>
      <c r="Y205" s="9"/>
    </row>
    <row r="206" spans="5:25" x14ac:dyDescent="0.2">
      <c r="E206" s="9"/>
      <c r="H206" s="9"/>
      <c r="J206" s="9"/>
      <c r="M206" s="9"/>
      <c r="N206" s="9"/>
      <c r="O206" s="9"/>
      <c r="P206" s="9"/>
      <c r="Q206" s="9"/>
      <c r="R206" s="9"/>
      <c r="S206" s="9"/>
      <c r="X206" s="9"/>
      <c r="Y206" s="9"/>
    </row>
    <row r="207" spans="5:25" x14ac:dyDescent="0.2">
      <c r="E207" s="9"/>
      <c r="H207" s="9"/>
      <c r="J207" s="9"/>
      <c r="M207" s="9"/>
      <c r="N207" s="9"/>
      <c r="O207" s="9"/>
      <c r="P207" s="9"/>
      <c r="Q207" s="9"/>
      <c r="R207" s="9"/>
      <c r="S207" s="9"/>
      <c r="X207" s="9"/>
      <c r="Y207" s="9"/>
    </row>
    <row r="208" spans="5:25" x14ac:dyDescent="0.2">
      <c r="E208" s="9"/>
      <c r="H208" s="9"/>
      <c r="J208" s="9"/>
      <c r="M208" s="9"/>
      <c r="N208" s="9"/>
      <c r="O208" s="9"/>
      <c r="P208" s="9"/>
      <c r="Q208" s="9"/>
      <c r="R208" s="9"/>
      <c r="S208" s="9"/>
      <c r="X208" s="9"/>
      <c r="Y208" s="9"/>
    </row>
    <row r="209" spans="5:25" x14ac:dyDescent="0.2">
      <c r="E209" s="9"/>
      <c r="H209" s="9"/>
      <c r="J209" s="9"/>
      <c r="M209" s="9"/>
      <c r="N209" s="9"/>
      <c r="O209" s="9"/>
      <c r="P209" s="9"/>
      <c r="Q209" s="9"/>
      <c r="R209" s="9"/>
      <c r="S209" s="9"/>
      <c r="X209" s="9"/>
      <c r="Y209" s="9"/>
    </row>
    <row r="210" spans="5:25" x14ac:dyDescent="0.2">
      <c r="E210" s="9"/>
      <c r="H210" s="9"/>
      <c r="J210" s="9"/>
      <c r="M210" s="9"/>
      <c r="N210" s="9"/>
      <c r="O210" s="9"/>
      <c r="P210" s="9"/>
      <c r="Q210" s="9"/>
      <c r="R210" s="9"/>
      <c r="S210" s="9"/>
      <c r="X210" s="9"/>
      <c r="Y210" s="9"/>
    </row>
    <row r="211" spans="5:25" x14ac:dyDescent="0.2">
      <c r="E211" s="9"/>
      <c r="H211" s="9"/>
      <c r="J211" s="9"/>
      <c r="M211" s="9"/>
      <c r="N211" s="9"/>
      <c r="O211" s="9"/>
      <c r="P211" s="9"/>
      <c r="Q211" s="9"/>
      <c r="R211" s="9"/>
      <c r="S211" s="9"/>
      <c r="X211" s="9"/>
      <c r="Y211" s="9"/>
    </row>
    <row r="212" spans="5:25" x14ac:dyDescent="0.2">
      <c r="E212" s="9"/>
      <c r="H212" s="9"/>
      <c r="J212" s="9"/>
      <c r="M212" s="9"/>
      <c r="N212" s="9"/>
      <c r="O212" s="9"/>
      <c r="P212" s="9"/>
      <c r="Q212" s="9"/>
      <c r="R212" s="9"/>
      <c r="S212" s="9"/>
      <c r="X212" s="9"/>
      <c r="Y212" s="9"/>
    </row>
    <row r="213" spans="5:25" x14ac:dyDescent="0.2">
      <c r="E213" s="9"/>
      <c r="H213" s="9"/>
      <c r="J213" s="9"/>
      <c r="M213" s="9"/>
      <c r="N213" s="9"/>
      <c r="O213" s="9"/>
      <c r="P213" s="9"/>
      <c r="Q213" s="9"/>
      <c r="R213" s="9"/>
      <c r="S213" s="9"/>
      <c r="X213" s="9"/>
      <c r="Y213" s="9"/>
    </row>
    <row r="214" spans="5:25" x14ac:dyDescent="0.2">
      <c r="E214" s="9"/>
      <c r="H214" s="9"/>
      <c r="J214" s="9"/>
      <c r="M214" s="9"/>
      <c r="N214" s="9"/>
      <c r="O214" s="9"/>
      <c r="P214" s="9"/>
      <c r="Q214" s="9"/>
      <c r="R214" s="9"/>
      <c r="S214" s="9"/>
      <c r="X214" s="9"/>
      <c r="Y214" s="9"/>
    </row>
    <row r="215" spans="5:25" x14ac:dyDescent="0.2">
      <c r="E215" s="9"/>
      <c r="H215" s="9"/>
      <c r="J215" s="9"/>
      <c r="M215" s="9"/>
      <c r="N215" s="9"/>
      <c r="O215" s="9"/>
      <c r="P215" s="9"/>
      <c r="Q215" s="9"/>
      <c r="R215" s="9"/>
      <c r="S215" s="9"/>
      <c r="X215" s="9"/>
      <c r="Y215" s="9"/>
    </row>
    <row r="216" spans="5:25" x14ac:dyDescent="0.2">
      <c r="E216" s="9"/>
      <c r="H216" s="9"/>
      <c r="J216" s="9"/>
      <c r="M216" s="9"/>
      <c r="N216" s="9"/>
      <c r="O216" s="9"/>
      <c r="P216" s="9"/>
      <c r="Q216" s="9"/>
      <c r="R216" s="9"/>
      <c r="S216" s="9"/>
      <c r="X216" s="9"/>
      <c r="Y216" s="9"/>
    </row>
    <row r="217" spans="5:25" x14ac:dyDescent="0.2">
      <c r="E217" s="9"/>
      <c r="H217" s="9"/>
      <c r="J217" s="9"/>
      <c r="M217" s="9"/>
      <c r="N217" s="9"/>
      <c r="O217" s="9"/>
      <c r="P217" s="9"/>
      <c r="Q217" s="9"/>
      <c r="R217" s="9"/>
      <c r="S217" s="9"/>
      <c r="X217" s="9"/>
      <c r="Y217" s="9"/>
    </row>
    <row r="218" spans="5:25" x14ac:dyDescent="0.2">
      <c r="E218" s="9"/>
      <c r="H218" s="9"/>
      <c r="J218" s="9"/>
      <c r="M218" s="9"/>
      <c r="N218" s="9"/>
      <c r="O218" s="9"/>
      <c r="P218" s="9"/>
      <c r="Q218" s="9"/>
      <c r="R218" s="9"/>
      <c r="S218" s="9"/>
      <c r="X218" s="9"/>
      <c r="Y218" s="9"/>
    </row>
    <row r="219" spans="5:25" x14ac:dyDescent="0.2">
      <c r="E219" s="9"/>
      <c r="H219" s="9"/>
      <c r="J219" s="9"/>
      <c r="M219" s="9"/>
      <c r="N219" s="9"/>
      <c r="O219" s="9"/>
      <c r="P219" s="9"/>
      <c r="Q219" s="9"/>
      <c r="R219" s="9"/>
      <c r="S219" s="9"/>
      <c r="X219" s="9"/>
      <c r="Y219" s="9"/>
    </row>
    <row r="220" spans="5:25" x14ac:dyDescent="0.2">
      <c r="E220" s="9"/>
      <c r="H220" s="9"/>
      <c r="J220" s="9"/>
      <c r="M220" s="9"/>
      <c r="N220" s="9"/>
      <c r="O220" s="9"/>
      <c r="P220" s="9"/>
      <c r="Q220" s="9"/>
      <c r="R220" s="9"/>
      <c r="S220" s="9"/>
      <c r="X220" s="9"/>
      <c r="Y220" s="9"/>
    </row>
    <row r="221" spans="5:25" x14ac:dyDescent="0.2">
      <c r="E221" s="9"/>
      <c r="H221" s="9"/>
      <c r="J221" s="9"/>
      <c r="M221" s="9"/>
      <c r="N221" s="9"/>
      <c r="O221" s="9"/>
      <c r="P221" s="9"/>
      <c r="Q221" s="9"/>
      <c r="R221" s="9"/>
      <c r="S221" s="9"/>
      <c r="X221" s="9"/>
      <c r="Y221" s="9"/>
    </row>
    <row r="222" spans="5:25" x14ac:dyDescent="0.2">
      <c r="E222" s="9"/>
      <c r="H222" s="9"/>
      <c r="J222" s="9"/>
      <c r="M222" s="9"/>
      <c r="N222" s="9"/>
      <c r="O222" s="9"/>
      <c r="P222" s="9"/>
      <c r="Q222" s="9"/>
      <c r="R222" s="9"/>
      <c r="S222" s="9"/>
      <c r="X222" s="9"/>
      <c r="Y222" s="9"/>
    </row>
    <row r="223" spans="5:25" x14ac:dyDescent="0.2">
      <c r="E223" s="9"/>
      <c r="H223" s="9"/>
      <c r="J223" s="9"/>
      <c r="M223" s="9"/>
      <c r="N223" s="9"/>
      <c r="O223" s="9"/>
      <c r="P223" s="9"/>
      <c r="Q223" s="9"/>
      <c r="R223" s="9"/>
      <c r="S223" s="9"/>
      <c r="X223" s="9"/>
      <c r="Y223" s="9"/>
    </row>
    <row r="224" spans="5:25" x14ac:dyDescent="0.2">
      <c r="E224" s="9"/>
      <c r="H224" s="9"/>
      <c r="J224" s="9"/>
      <c r="M224" s="9"/>
      <c r="N224" s="9"/>
      <c r="O224" s="9"/>
      <c r="P224" s="9"/>
      <c r="Q224" s="9"/>
      <c r="R224" s="9"/>
      <c r="S224" s="9"/>
      <c r="X224" s="9"/>
      <c r="Y224" s="9"/>
    </row>
    <row r="225" spans="5:25" x14ac:dyDescent="0.2">
      <c r="E225" s="9"/>
      <c r="H225" s="9"/>
      <c r="J225" s="9"/>
      <c r="M225" s="9"/>
      <c r="N225" s="9"/>
      <c r="O225" s="9"/>
      <c r="P225" s="9"/>
      <c r="Q225" s="9"/>
      <c r="R225" s="9"/>
      <c r="S225" s="9"/>
      <c r="X225" s="9"/>
      <c r="Y225" s="9"/>
    </row>
    <row r="226" spans="5:25" x14ac:dyDescent="0.2">
      <c r="E226" s="9"/>
      <c r="H226" s="9"/>
      <c r="J226" s="9"/>
      <c r="M226" s="9"/>
      <c r="N226" s="9"/>
      <c r="O226" s="9"/>
      <c r="P226" s="9"/>
      <c r="Q226" s="9"/>
      <c r="R226" s="9"/>
      <c r="S226" s="9"/>
      <c r="X226" s="9"/>
      <c r="Y226" s="9"/>
    </row>
    <row r="227" spans="5:25" x14ac:dyDescent="0.2">
      <c r="E227" s="9"/>
      <c r="H227" s="9"/>
      <c r="J227" s="9"/>
      <c r="M227" s="9"/>
      <c r="N227" s="9"/>
      <c r="O227" s="9"/>
      <c r="P227" s="9"/>
      <c r="Q227" s="9"/>
      <c r="R227" s="9"/>
      <c r="S227" s="9"/>
      <c r="X227" s="9"/>
      <c r="Y227" s="9"/>
    </row>
    <row r="228" spans="5:25" x14ac:dyDescent="0.2">
      <c r="E228" s="9"/>
      <c r="H228" s="9"/>
      <c r="J228" s="9"/>
      <c r="M228" s="9"/>
      <c r="N228" s="9"/>
      <c r="O228" s="9"/>
      <c r="P228" s="9"/>
      <c r="Q228" s="9"/>
      <c r="R228" s="9"/>
      <c r="S228" s="9"/>
      <c r="X228" s="9"/>
      <c r="Y228" s="9"/>
    </row>
    <row r="229" spans="5:25" x14ac:dyDescent="0.2">
      <c r="E229" s="9"/>
      <c r="H229" s="9"/>
      <c r="J229" s="9"/>
      <c r="M229" s="9"/>
      <c r="N229" s="9"/>
      <c r="O229" s="9"/>
      <c r="P229" s="9"/>
      <c r="Q229" s="9"/>
      <c r="R229" s="9"/>
      <c r="S229" s="9"/>
      <c r="X229" s="9"/>
      <c r="Y229" s="9"/>
    </row>
    <row r="230" spans="5:25" x14ac:dyDescent="0.2">
      <c r="E230" s="9"/>
      <c r="H230" s="9"/>
      <c r="J230" s="9"/>
      <c r="M230" s="9"/>
      <c r="N230" s="9"/>
      <c r="O230" s="9"/>
      <c r="P230" s="9"/>
      <c r="Q230" s="9"/>
      <c r="R230" s="9"/>
      <c r="S230" s="9"/>
      <c r="X230" s="9"/>
      <c r="Y230" s="9"/>
    </row>
    <row r="231" spans="5:25" x14ac:dyDescent="0.2">
      <c r="E231" s="9"/>
      <c r="H231" s="9"/>
      <c r="J231" s="9"/>
      <c r="M231" s="9"/>
      <c r="N231" s="9"/>
      <c r="O231" s="9"/>
      <c r="P231" s="9"/>
      <c r="Q231" s="9"/>
      <c r="R231" s="9"/>
      <c r="S231" s="9"/>
      <c r="X231" s="9"/>
      <c r="Y231" s="9"/>
    </row>
    <row r="232" spans="5:25" x14ac:dyDescent="0.2">
      <c r="E232" s="9"/>
      <c r="H232" s="9"/>
      <c r="J232" s="9"/>
      <c r="M232" s="9"/>
      <c r="N232" s="9"/>
      <c r="O232" s="9"/>
      <c r="P232" s="9"/>
      <c r="Q232" s="9"/>
      <c r="R232" s="9"/>
      <c r="S232" s="9"/>
      <c r="X232" s="9"/>
      <c r="Y232" s="9"/>
    </row>
    <row r="233" spans="5:25" x14ac:dyDescent="0.2">
      <c r="E233" s="9"/>
      <c r="H233" s="9"/>
      <c r="J233" s="9"/>
      <c r="M233" s="9"/>
      <c r="N233" s="9"/>
      <c r="O233" s="9"/>
      <c r="P233" s="9"/>
      <c r="Q233" s="9"/>
      <c r="R233" s="9"/>
      <c r="S233" s="9"/>
      <c r="X233" s="9"/>
      <c r="Y233" s="9"/>
    </row>
    <row r="234" spans="5:25" x14ac:dyDescent="0.2">
      <c r="E234" s="9"/>
      <c r="H234" s="9"/>
      <c r="J234" s="9"/>
      <c r="M234" s="9"/>
      <c r="N234" s="9"/>
      <c r="O234" s="9"/>
      <c r="P234" s="9"/>
      <c r="Q234" s="9"/>
      <c r="R234" s="9"/>
      <c r="S234" s="9"/>
      <c r="X234" s="9"/>
      <c r="Y234" s="9"/>
    </row>
    <row r="235" spans="5:25" x14ac:dyDescent="0.2">
      <c r="E235" s="9"/>
      <c r="H235" s="9"/>
      <c r="J235" s="9"/>
      <c r="M235" s="9"/>
      <c r="N235" s="9"/>
      <c r="O235" s="9"/>
      <c r="P235" s="9"/>
      <c r="Q235" s="9"/>
      <c r="R235" s="9"/>
      <c r="S235" s="9"/>
      <c r="X235" s="9"/>
      <c r="Y235" s="9"/>
    </row>
    <row r="236" spans="5:25" x14ac:dyDescent="0.2">
      <c r="E236" s="9"/>
      <c r="H236" s="9"/>
      <c r="J236" s="9"/>
      <c r="M236" s="9"/>
      <c r="N236" s="9"/>
      <c r="O236" s="9"/>
      <c r="P236" s="9"/>
      <c r="Q236" s="9"/>
      <c r="R236" s="9"/>
      <c r="S236" s="9"/>
      <c r="X236" s="9"/>
      <c r="Y236" s="9"/>
    </row>
    <row r="237" spans="5:25" x14ac:dyDescent="0.2">
      <c r="E237" s="9"/>
      <c r="H237" s="9"/>
      <c r="J237" s="9"/>
      <c r="M237" s="9"/>
      <c r="N237" s="9"/>
      <c r="O237" s="9"/>
      <c r="P237" s="9"/>
      <c r="Q237" s="9"/>
      <c r="R237" s="9"/>
      <c r="S237" s="9"/>
      <c r="X237" s="9"/>
      <c r="Y237" s="9"/>
    </row>
    <row r="238" spans="5:25" x14ac:dyDescent="0.2">
      <c r="E238" s="9"/>
      <c r="H238" s="9"/>
      <c r="J238" s="9"/>
      <c r="M238" s="9"/>
      <c r="N238" s="9"/>
      <c r="O238" s="9"/>
      <c r="P238" s="9"/>
      <c r="Q238" s="9"/>
      <c r="R238" s="9"/>
      <c r="S238" s="9"/>
      <c r="X238" s="9"/>
      <c r="Y238" s="9"/>
    </row>
    <row r="239" spans="5:25" x14ac:dyDescent="0.2">
      <c r="E239" s="9"/>
      <c r="H239" s="9"/>
      <c r="J239" s="9"/>
      <c r="M239" s="9"/>
      <c r="N239" s="9"/>
      <c r="O239" s="9"/>
      <c r="P239" s="9"/>
      <c r="Q239" s="9"/>
      <c r="R239" s="9"/>
      <c r="S239" s="9"/>
      <c r="X239" s="9"/>
      <c r="Y239" s="9"/>
    </row>
    <row r="240" spans="5:25" x14ac:dyDescent="0.2">
      <c r="E240" s="9"/>
      <c r="H240" s="9"/>
      <c r="J240" s="9"/>
      <c r="M240" s="9"/>
      <c r="N240" s="9"/>
      <c r="O240" s="9"/>
      <c r="P240" s="9"/>
      <c r="Q240" s="9"/>
      <c r="R240" s="9"/>
      <c r="S240" s="9"/>
      <c r="X240" s="9"/>
      <c r="Y240" s="9"/>
    </row>
    <row r="241" spans="5:25" x14ac:dyDescent="0.2">
      <c r="E241" s="9"/>
      <c r="H241" s="9"/>
      <c r="J241" s="9"/>
      <c r="M241" s="9"/>
      <c r="N241" s="9"/>
      <c r="O241" s="9"/>
      <c r="P241" s="9"/>
      <c r="Q241" s="9"/>
      <c r="R241" s="9"/>
      <c r="S241" s="9"/>
      <c r="X241" s="9"/>
      <c r="Y241" s="9"/>
    </row>
    <row r="242" spans="5:25" x14ac:dyDescent="0.2">
      <c r="E242" s="9"/>
      <c r="H242" s="9"/>
      <c r="J242" s="9"/>
      <c r="M242" s="9"/>
      <c r="N242" s="9"/>
      <c r="O242" s="9"/>
      <c r="P242" s="9"/>
      <c r="Q242" s="9"/>
      <c r="R242" s="9"/>
      <c r="S242" s="9"/>
      <c r="X242" s="9"/>
      <c r="Y242" s="9"/>
    </row>
    <row r="243" spans="5:25" x14ac:dyDescent="0.2">
      <c r="E243" s="9"/>
      <c r="H243" s="9"/>
      <c r="J243" s="9"/>
      <c r="M243" s="9"/>
      <c r="N243" s="9"/>
      <c r="O243" s="9"/>
      <c r="P243" s="9"/>
      <c r="Q243" s="9"/>
      <c r="R243" s="9"/>
      <c r="S243" s="9"/>
      <c r="X243" s="9"/>
      <c r="Y243" s="9"/>
    </row>
    <row r="244" spans="5:25" x14ac:dyDescent="0.2">
      <c r="E244" s="9"/>
      <c r="H244" s="9"/>
      <c r="J244" s="9"/>
      <c r="M244" s="9"/>
      <c r="N244" s="9"/>
      <c r="O244" s="9"/>
      <c r="P244" s="9"/>
      <c r="Q244" s="9"/>
      <c r="R244" s="9"/>
      <c r="S244" s="9"/>
      <c r="X244" s="9"/>
      <c r="Y244" s="9"/>
    </row>
    <row r="245" spans="5:25" x14ac:dyDescent="0.2">
      <c r="E245" s="9"/>
      <c r="H245" s="9"/>
      <c r="J245" s="9"/>
      <c r="M245" s="9"/>
      <c r="N245" s="9"/>
      <c r="O245" s="9"/>
      <c r="P245" s="9"/>
      <c r="Q245" s="9"/>
      <c r="R245" s="9"/>
      <c r="S245" s="9"/>
      <c r="X245" s="9"/>
      <c r="Y245" s="9"/>
    </row>
    <row r="246" spans="5:25" x14ac:dyDescent="0.2">
      <c r="E246" s="9"/>
      <c r="H246" s="9"/>
      <c r="J246" s="9"/>
      <c r="M246" s="9"/>
      <c r="N246" s="9"/>
      <c r="O246" s="9"/>
      <c r="P246" s="9"/>
      <c r="Q246" s="9"/>
      <c r="R246" s="9"/>
      <c r="S246" s="9"/>
      <c r="X246" s="9"/>
      <c r="Y246" s="9"/>
    </row>
    <row r="247" spans="5:25" x14ac:dyDescent="0.2">
      <c r="E247" s="9"/>
      <c r="H247" s="9"/>
      <c r="J247" s="9"/>
      <c r="M247" s="9"/>
      <c r="N247" s="9"/>
      <c r="O247" s="9"/>
      <c r="P247" s="9"/>
      <c r="Q247" s="9"/>
      <c r="R247" s="9"/>
      <c r="S247" s="9"/>
      <c r="X247" s="9"/>
      <c r="Y247" s="9"/>
    </row>
    <row r="248" spans="5:25" x14ac:dyDescent="0.2">
      <c r="E248" s="9"/>
      <c r="H248" s="9"/>
      <c r="J248" s="9"/>
      <c r="M248" s="9"/>
      <c r="N248" s="9"/>
      <c r="O248" s="9"/>
      <c r="P248" s="9"/>
      <c r="Q248" s="9"/>
      <c r="R248" s="9"/>
      <c r="S248" s="9"/>
      <c r="X248" s="9"/>
      <c r="Y248" s="9"/>
    </row>
    <row r="249" spans="5:25" x14ac:dyDescent="0.2">
      <c r="E249" s="9"/>
      <c r="H249" s="9"/>
      <c r="J249" s="9"/>
      <c r="M249" s="9"/>
      <c r="N249" s="9"/>
      <c r="O249" s="9"/>
      <c r="P249" s="9"/>
      <c r="Q249" s="9"/>
      <c r="R249" s="9"/>
      <c r="S249" s="9"/>
      <c r="X249" s="9"/>
      <c r="Y249" s="9"/>
    </row>
    <row r="250" spans="5:25" x14ac:dyDescent="0.2">
      <c r="E250" s="9"/>
      <c r="H250" s="9"/>
      <c r="J250" s="9"/>
      <c r="M250" s="9"/>
      <c r="N250" s="9"/>
      <c r="O250" s="9"/>
      <c r="P250" s="9"/>
      <c r="Q250" s="9"/>
      <c r="R250" s="9"/>
      <c r="S250" s="9"/>
      <c r="X250" s="9"/>
      <c r="Y250" s="9"/>
    </row>
    <row r="251" spans="5:25" x14ac:dyDescent="0.2">
      <c r="E251" s="9"/>
      <c r="H251" s="9"/>
      <c r="J251" s="9"/>
      <c r="M251" s="9"/>
      <c r="N251" s="9"/>
      <c r="O251" s="9"/>
      <c r="P251" s="9"/>
      <c r="Q251" s="9"/>
      <c r="R251" s="9"/>
      <c r="S251" s="9"/>
      <c r="X251" s="9"/>
      <c r="Y251" s="9"/>
    </row>
    <row r="252" spans="5:25" x14ac:dyDescent="0.2">
      <c r="E252" s="9"/>
      <c r="H252" s="9"/>
      <c r="J252" s="9"/>
      <c r="M252" s="9"/>
      <c r="N252" s="9"/>
      <c r="O252" s="9"/>
      <c r="P252" s="9"/>
      <c r="Q252" s="9"/>
      <c r="R252" s="9"/>
      <c r="S252" s="9"/>
      <c r="X252" s="9"/>
      <c r="Y252" s="9"/>
    </row>
    <row r="253" spans="5:25" x14ac:dyDescent="0.2">
      <c r="E253" s="9"/>
      <c r="H253" s="9"/>
      <c r="J253" s="9"/>
      <c r="M253" s="9"/>
      <c r="N253" s="9"/>
      <c r="O253" s="9"/>
      <c r="P253" s="9"/>
      <c r="Q253" s="9"/>
      <c r="R253" s="9"/>
      <c r="S253" s="9"/>
      <c r="X253" s="9"/>
      <c r="Y253" s="9"/>
    </row>
    <row r="254" spans="5:25" x14ac:dyDescent="0.2">
      <c r="E254" s="9"/>
      <c r="H254" s="9"/>
      <c r="J254" s="9"/>
      <c r="M254" s="9"/>
      <c r="N254" s="9"/>
      <c r="O254" s="9"/>
      <c r="P254" s="9"/>
      <c r="Q254" s="9"/>
      <c r="R254" s="9"/>
      <c r="S254" s="9"/>
      <c r="X254" s="9"/>
      <c r="Y254" s="9"/>
    </row>
    <row r="255" spans="5:25" x14ac:dyDescent="0.2">
      <c r="E255" s="9"/>
      <c r="H255" s="9"/>
      <c r="J255" s="9"/>
      <c r="M255" s="9"/>
      <c r="N255" s="9"/>
      <c r="O255" s="9"/>
      <c r="P255" s="9"/>
      <c r="Q255" s="9"/>
      <c r="R255" s="9"/>
      <c r="S255" s="9"/>
      <c r="X255" s="9"/>
      <c r="Y255" s="9"/>
    </row>
    <row r="256" spans="5:25" x14ac:dyDescent="0.2">
      <c r="E256" s="9"/>
      <c r="H256" s="9"/>
      <c r="J256" s="9"/>
      <c r="M256" s="9"/>
      <c r="N256" s="9"/>
      <c r="O256" s="9"/>
      <c r="P256" s="9"/>
      <c r="Q256" s="9"/>
      <c r="R256" s="9"/>
      <c r="S256" s="9"/>
      <c r="X256" s="9"/>
      <c r="Y256" s="9"/>
    </row>
    <row r="257" spans="5:25" x14ac:dyDescent="0.2">
      <c r="E257" s="9"/>
      <c r="H257" s="9"/>
      <c r="J257" s="9"/>
      <c r="M257" s="9"/>
      <c r="N257" s="9"/>
      <c r="O257" s="9"/>
      <c r="P257" s="9"/>
      <c r="Q257" s="9"/>
      <c r="R257" s="9"/>
      <c r="S257" s="9"/>
      <c r="X257" s="9"/>
      <c r="Y257" s="9"/>
    </row>
    <row r="258" spans="5:25" x14ac:dyDescent="0.2">
      <c r="E258" s="9"/>
      <c r="H258" s="9"/>
      <c r="J258" s="9"/>
      <c r="M258" s="9"/>
      <c r="N258" s="9"/>
      <c r="O258" s="9"/>
      <c r="P258" s="9"/>
      <c r="Q258" s="9"/>
      <c r="R258" s="9"/>
      <c r="S258" s="9"/>
      <c r="X258" s="9"/>
      <c r="Y258" s="9"/>
    </row>
    <row r="259" spans="5:25" x14ac:dyDescent="0.2">
      <c r="E259" s="9"/>
      <c r="H259" s="9"/>
      <c r="J259" s="9"/>
      <c r="M259" s="9"/>
      <c r="N259" s="9"/>
      <c r="O259" s="9"/>
      <c r="P259" s="9"/>
      <c r="Q259" s="9"/>
      <c r="R259" s="9"/>
      <c r="S259" s="9"/>
      <c r="X259" s="9"/>
      <c r="Y259" s="9"/>
    </row>
    <row r="260" spans="5:25" x14ac:dyDescent="0.2">
      <c r="E260" s="9"/>
      <c r="H260" s="9"/>
      <c r="J260" s="9"/>
      <c r="M260" s="9"/>
      <c r="N260" s="9"/>
      <c r="O260" s="9"/>
      <c r="P260" s="9"/>
      <c r="Q260" s="9"/>
      <c r="R260" s="9"/>
      <c r="S260" s="9"/>
      <c r="X260" s="9"/>
      <c r="Y260" s="9"/>
    </row>
    <row r="261" spans="5:25" x14ac:dyDescent="0.2">
      <c r="E261" s="9"/>
      <c r="H261" s="9"/>
      <c r="J261" s="9"/>
      <c r="M261" s="9"/>
      <c r="N261" s="9"/>
      <c r="O261" s="9"/>
      <c r="P261" s="9"/>
      <c r="Q261" s="9"/>
      <c r="R261" s="9"/>
      <c r="S261" s="9"/>
      <c r="X261" s="9"/>
      <c r="Y261" s="9"/>
    </row>
    <row r="262" spans="5:25" x14ac:dyDescent="0.2">
      <c r="E262" s="9"/>
      <c r="H262" s="9"/>
      <c r="J262" s="9"/>
      <c r="M262" s="9"/>
      <c r="N262" s="9"/>
      <c r="O262" s="9"/>
      <c r="P262" s="9"/>
      <c r="Q262" s="9"/>
      <c r="R262" s="9"/>
      <c r="S262" s="9"/>
      <c r="X262" s="9"/>
      <c r="Y262" s="9"/>
    </row>
    <row r="263" spans="5:25" x14ac:dyDescent="0.2">
      <c r="E263" s="9"/>
      <c r="H263" s="9"/>
      <c r="J263" s="9"/>
      <c r="M263" s="9"/>
      <c r="N263" s="9"/>
      <c r="O263" s="9"/>
      <c r="P263" s="9"/>
      <c r="Q263" s="9"/>
      <c r="R263" s="9"/>
      <c r="S263" s="9"/>
      <c r="X263" s="9"/>
      <c r="Y263" s="9"/>
    </row>
    <row r="264" spans="5:25" x14ac:dyDescent="0.2">
      <c r="E264" s="9"/>
      <c r="H264" s="9"/>
      <c r="J264" s="9"/>
      <c r="M264" s="9"/>
      <c r="N264" s="9"/>
      <c r="O264" s="9"/>
      <c r="P264" s="9"/>
      <c r="Q264" s="9"/>
      <c r="R264" s="9"/>
      <c r="S264" s="9"/>
      <c r="X264" s="9"/>
      <c r="Y264" s="9"/>
    </row>
    <row r="265" spans="5:25" x14ac:dyDescent="0.2">
      <c r="E265" s="9"/>
      <c r="H265" s="9"/>
      <c r="J265" s="9"/>
      <c r="M265" s="9"/>
      <c r="N265" s="9"/>
      <c r="O265" s="9"/>
      <c r="P265" s="9"/>
      <c r="Q265" s="9"/>
      <c r="R265" s="9"/>
      <c r="S265" s="9"/>
      <c r="X265" s="9"/>
      <c r="Y265" s="9"/>
    </row>
    <row r="266" spans="5:25" x14ac:dyDescent="0.2">
      <c r="E266" s="9"/>
      <c r="H266" s="9"/>
      <c r="J266" s="9"/>
      <c r="M266" s="9"/>
      <c r="N266" s="9"/>
      <c r="O266" s="9"/>
      <c r="P266" s="9"/>
      <c r="Q266" s="9"/>
      <c r="R266" s="9"/>
      <c r="S266" s="9"/>
      <c r="X266" s="9"/>
      <c r="Y266" s="9"/>
    </row>
    <row r="267" spans="5:25" x14ac:dyDescent="0.2">
      <c r="E267" s="9"/>
      <c r="H267" s="9"/>
      <c r="J267" s="9"/>
      <c r="M267" s="9"/>
      <c r="N267" s="9"/>
      <c r="O267" s="9"/>
      <c r="P267" s="9"/>
      <c r="Q267" s="9"/>
      <c r="R267" s="9"/>
      <c r="S267" s="9"/>
      <c r="X267" s="9"/>
      <c r="Y267" s="9"/>
    </row>
    <row r="268" spans="5:25" x14ac:dyDescent="0.2">
      <c r="E268" s="9"/>
      <c r="H268" s="9"/>
      <c r="J268" s="9"/>
      <c r="M268" s="9"/>
      <c r="N268" s="9"/>
      <c r="O268" s="9"/>
      <c r="P268" s="9"/>
      <c r="Q268" s="9"/>
      <c r="R268" s="9"/>
      <c r="S268" s="9"/>
      <c r="X268" s="9"/>
      <c r="Y268" s="9"/>
    </row>
    <row r="269" spans="5:25" x14ac:dyDescent="0.2">
      <c r="E269" s="9"/>
      <c r="H269" s="9"/>
      <c r="J269" s="9"/>
      <c r="M269" s="9"/>
      <c r="N269" s="9"/>
      <c r="O269" s="9"/>
      <c r="P269" s="9"/>
      <c r="Q269" s="9"/>
      <c r="R269" s="9"/>
      <c r="S269" s="9"/>
      <c r="X269" s="9"/>
      <c r="Y269" s="9"/>
    </row>
    <row r="270" spans="5:25" x14ac:dyDescent="0.2">
      <c r="E270" s="9"/>
      <c r="H270" s="9"/>
      <c r="J270" s="9"/>
      <c r="M270" s="9"/>
      <c r="N270" s="9"/>
      <c r="O270" s="9"/>
      <c r="P270" s="9"/>
      <c r="Q270" s="9"/>
      <c r="R270" s="9"/>
      <c r="S270" s="9"/>
      <c r="X270" s="9"/>
      <c r="Y270" s="9"/>
    </row>
    <row r="271" spans="5:25" x14ac:dyDescent="0.2">
      <c r="E271" s="9"/>
      <c r="H271" s="9"/>
      <c r="J271" s="9"/>
      <c r="M271" s="9"/>
      <c r="N271" s="9"/>
      <c r="O271" s="9"/>
      <c r="P271" s="9"/>
      <c r="Q271" s="9"/>
      <c r="R271" s="9"/>
      <c r="S271" s="9"/>
      <c r="X271" s="9"/>
      <c r="Y271" s="9"/>
    </row>
    <row r="272" spans="5:25" x14ac:dyDescent="0.2">
      <c r="E272" s="9"/>
      <c r="H272" s="9"/>
      <c r="J272" s="9"/>
      <c r="M272" s="9"/>
      <c r="N272" s="9"/>
      <c r="O272" s="9"/>
      <c r="P272" s="9"/>
      <c r="Q272" s="9"/>
      <c r="R272" s="9"/>
      <c r="S272" s="9"/>
      <c r="X272" s="9"/>
      <c r="Y272" s="9"/>
    </row>
    <row r="273" spans="5:25" x14ac:dyDescent="0.2">
      <c r="E273" s="9"/>
      <c r="H273" s="9"/>
      <c r="J273" s="9"/>
      <c r="M273" s="9"/>
      <c r="N273" s="9"/>
      <c r="O273" s="9"/>
      <c r="P273" s="9"/>
      <c r="Q273" s="9"/>
      <c r="R273" s="9"/>
      <c r="S273" s="9"/>
      <c r="X273" s="9"/>
      <c r="Y273" s="9"/>
    </row>
    <row r="274" spans="5:25" x14ac:dyDescent="0.2">
      <c r="E274" s="9"/>
      <c r="H274" s="9"/>
      <c r="J274" s="9"/>
      <c r="M274" s="9"/>
      <c r="N274" s="9"/>
      <c r="O274" s="9"/>
      <c r="P274" s="9"/>
      <c r="Q274" s="9"/>
      <c r="R274" s="9"/>
      <c r="S274" s="9"/>
      <c r="X274" s="9"/>
      <c r="Y274" s="9"/>
    </row>
    <row r="275" spans="5:25" x14ac:dyDescent="0.2">
      <c r="E275" s="9"/>
      <c r="H275" s="9"/>
      <c r="J275" s="9"/>
      <c r="M275" s="9"/>
      <c r="N275" s="9"/>
      <c r="O275" s="9"/>
      <c r="P275" s="9"/>
      <c r="Q275" s="9"/>
      <c r="R275" s="9"/>
      <c r="S275" s="9"/>
      <c r="X275" s="9"/>
      <c r="Y275" s="9"/>
    </row>
    <row r="276" spans="5:25" x14ac:dyDescent="0.2">
      <c r="E276" s="9"/>
      <c r="H276" s="9"/>
      <c r="J276" s="9"/>
      <c r="M276" s="9"/>
      <c r="N276" s="9"/>
      <c r="O276" s="9"/>
      <c r="P276" s="9"/>
      <c r="Q276" s="9"/>
      <c r="R276" s="9"/>
      <c r="S276" s="9"/>
      <c r="X276" s="9"/>
      <c r="Y276" s="9"/>
    </row>
    <row r="277" spans="5:25" x14ac:dyDescent="0.2">
      <c r="E277" s="9"/>
      <c r="H277" s="9"/>
      <c r="J277" s="9"/>
      <c r="M277" s="9"/>
      <c r="N277" s="9"/>
      <c r="O277" s="9"/>
      <c r="P277" s="9"/>
      <c r="Q277" s="9"/>
      <c r="R277" s="9"/>
      <c r="S277" s="9"/>
      <c r="X277" s="9"/>
      <c r="Y277" s="9"/>
    </row>
    <row r="278" spans="5:25" x14ac:dyDescent="0.2">
      <c r="E278" s="9"/>
      <c r="H278" s="9"/>
      <c r="J278" s="9"/>
      <c r="M278" s="9"/>
      <c r="N278" s="9"/>
      <c r="O278" s="9"/>
      <c r="P278" s="9"/>
      <c r="Q278" s="9"/>
      <c r="R278" s="9"/>
      <c r="S278" s="9"/>
      <c r="X278" s="9"/>
      <c r="Y278" s="9"/>
    </row>
    <row r="279" spans="5:25" x14ac:dyDescent="0.2">
      <c r="E279" s="9"/>
      <c r="H279" s="9"/>
      <c r="J279" s="9"/>
      <c r="M279" s="9"/>
      <c r="N279" s="9"/>
      <c r="O279" s="9"/>
      <c r="P279" s="9"/>
      <c r="Q279" s="9"/>
      <c r="R279" s="9"/>
      <c r="S279" s="9"/>
      <c r="X279" s="9"/>
      <c r="Y279" s="9"/>
    </row>
    <row r="280" spans="5:25" x14ac:dyDescent="0.2">
      <c r="E280" s="9"/>
      <c r="H280" s="9"/>
      <c r="J280" s="9"/>
      <c r="M280" s="9"/>
      <c r="N280" s="9"/>
      <c r="O280" s="9"/>
      <c r="P280" s="9"/>
      <c r="Q280" s="9"/>
      <c r="R280" s="9"/>
      <c r="S280" s="9"/>
      <c r="X280" s="9"/>
      <c r="Y280" s="9"/>
    </row>
    <row r="281" spans="5:25" x14ac:dyDescent="0.2">
      <c r="E281" s="9"/>
      <c r="H281" s="9"/>
      <c r="J281" s="9"/>
      <c r="M281" s="9"/>
      <c r="N281" s="9"/>
      <c r="O281" s="9"/>
      <c r="P281" s="9"/>
      <c r="Q281" s="9"/>
      <c r="R281" s="9"/>
      <c r="S281" s="9"/>
      <c r="X281" s="9"/>
      <c r="Y281" s="9"/>
    </row>
    <row r="282" spans="5:25" x14ac:dyDescent="0.2">
      <c r="E282" s="9"/>
      <c r="H282" s="9"/>
      <c r="J282" s="9"/>
      <c r="M282" s="9"/>
      <c r="N282" s="9"/>
      <c r="O282" s="9"/>
      <c r="P282" s="9"/>
      <c r="Q282" s="9"/>
      <c r="R282" s="9"/>
      <c r="S282" s="9"/>
      <c r="X282" s="9"/>
      <c r="Y282" s="9"/>
    </row>
    <row r="283" spans="5:25" x14ac:dyDescent="0.2">
      <c r="E283" s="9"/>
      <c r="H283" s="9"/>
      <c r="J283" s="9"/>
      <c r="M283" s="9"/>
      <c r="N283" s="9"/>
      <c r="O283" s="9"/>
      <c r="P283" s="9"/>
      <c r="Q283" s="9"/>
      <c r="R283" s="9"/>
      <c r="S283" s="9"/>
      <c r="X283" s="9"/>
      <c r="Y283" s="9"/>
    </row>
    <row r="284" spans="5:25" x14ac:dyDescent="0.2">
      <c r="E284" s="9"/>
      <c r="H284" s="9"/>
      <c r="J284" s="9"/>
      <c r="M284" s="9"/>
      <c r="N284" s="9"/>
      <c r="O284" s="9"/>
      <c r="P284" s="9"/>
      <c r="Q284" s="9"/>
      <c r="R284" s="9"/>
      <c r="S284" s="9"/>
      <c r="X284" s="9"/>
      <c r="Y284" s="9"/>
    </row>
    <row r="285" spans="5:25" x14ac:dyDescent="0.2">
      <c r="E285" s="9"/>
      <c r="H285" s="9"/>
      <c r="J285" s="9"/>
      <c r="M285" s="9"/>
      <c r="N285" s="9"/>
      <c r="O285" s="9"/>
      <c r="P285" s="9"/>
      <c r="Q285" s="9"/>
      <c r="R285" s="9"/>
      <c r="S285" s="9"/>
      <c r="X285" s="9"/>
      <c r="Y285" s="9"/>
    </row>
    <row r="286" spans="5:25" x14ac:dyDescent="0.2">
      <c r="E286" s="9"/>
      <c r="H286" s="9"/>
      <c r="J286" s="9"/>
      <c r="M286" s="9"/>
      <c r="N286" s="9"/>
      <c r="O286" s="9"/>
      <c r="P286" s="9"/>
      <c r="Q286" s="9"/>
      <c r="R286" s="9"/>
      <c r="S286" s="9"/>
      <c r="X286" s="9"/>
      <c r="Y286" s="9"/>
    </row>
    <row r="287" spans="5:25" x14ac:dyDescent="0.2">
      <c r="E287" s="9"/>
      <c r="H287" s="9"/>
      <c r="J287" s="9"/>
      <c r="M287" s="9"/>
      <c r="N287" s="9"/>
      <c r="O287" s="9"/>
      <c r="P287" s="9"/>
      <c r="Q287" s="9"/>
      <c r="R287" s="9"/>
      <c r="S287" s="9"/>
      <c r="X287" s="9"/>
      <c r="Y287" s="9"/>
    </row>
    <row r="288" spans="5:25" x14ac:dyDescent="0.2">
      <c r="E288" s="9"/>
      <c r="H288" s="9"/>
      <c r="J288" s="9"/>
      <c r="M288" s="9"/>
      <c r="N288" s="9"/>
      <c r="O288" s="9"/>
      <c r="P288" s="9"/>
      <c r="Q288" s="9"/>
      <c r="R288" s="9"/>
      <c r="S288" s="9"/>
      <c r="X288" s="9"/>
      <c r="Y288" s="9"/>
    </row>
    <row r="289" spans="5:25" x14ac:dyDescent="0.2">
      <c r="E289" s="9"/>
      <c r="H289" s="9"/>
      <c r="J289" s="9"/>
      <c r="M289" s="9"/>
      <c r="N289" s="9"/>
      <c r="O289" s="9"/>
      <c r="P289" s="9"/>
      <c r="Q289" s="9"/>
      <c r="R289" s="9"/>
      <c r="S289" s="9"/>
      <c r="X289" s="9"/>
      <c r="Y289" s="9"/>
    </row>
    <row r="290" spans="5:25" x14ac:dyDescent="0.2">
      <c r="E290" s="9"/>
      <c r="H290" s="9"/>
      <c r="J290" s="9"/>
      <c r="M290" s="9"/>
      <c r="N290" s="9"/>
      <c r="O290" s="9"/>
      <c r="P290" s="9"/>
      <c r="Q290" s="9"/>
      <c r="R290" s="9"/>
      <c r="S290" s="9"/>
      <c r="X290" s="9"/>
      <c r="Y290" s="9"/>
    </row>
    <row r="291" spans="5:25" x14ac:dyDescent="0.2">
      <c r="E291" s="9"/>
      <c r="H291" s="9"/>
      <c r="J291" s="9"/>
      <c r="M291" s="9"/>
      <c r="N291" s="9"/>
      <c r="O291" s="9"/>
      <c r="P291" s="9"/>
      <c r="Q291" s="9"/>
      <c r="R291" s="9"/>
      <c r="S291" s="9"/>
      <c r="X291" s="9"/>
      <c r="Y291" s="9"/>
    </row>
    <row r="292" spans="5:25" x14ac:dyDescent="0.2">
      <c r="E292" s="9"/>
      <c r="H292" s="9"/>
      <c r="J292" s="9"/>
      <c r="M292" s="9"/>
      <c r="N292" s="9"/>
      <c r="O292" s="9"/>
      <c r="P292" s="9"/>
      <c r="Q292" s="9"/>
      <c r="R292" s="9"/>
      <c r="S292" s="9"/>
      <c r="X292" s="9"/>
      <c r="Y292" s="9"/>
    </row>
    <row r="293" spans="5:25" x14ac:dyDescent="0.2">
      <c r="E293" s="9"/>
      <c r="H293" s="9"/>
      <c r="J293" s="9"/>
      <c r="M293" s="9"/>
      <c r="N293" s="9"/>
      <c r="O293" s="9"/>
      <c r="P293" s="9"/>
      <c r="Q293" s="9"/>
      <c r="R293" s="9"/>
      <c r="S293" s="9"/>
      <c r="X293" s="9"/>
      <c r="Y293" s="9"/>
    </row>
    <row r="294" spans="5:25" x14ac:dyDescent="0.2">
      <c r="E294" s="9"/>
      <c r="H294" s="9"/>
      <c r="J294" s="9"/>
      <c r="M294" s="9"/>
      <c r="N294" s="9"/>
      <c r="O294" s="9"/>
      <c r="P294" s="9"/>
      <c r="Q294" s="9"/>
      <c r="R294" s="9"/>
      <c r="S294" s="9"/>
      <c r="X294" s="9"/>
      <c r="Y294" s="9"/>
    </row>
    <row r="295" spans="5:25" x14ac:dyDescent="0.2">
      <c r="E295" s="9"/>
      <c r="H295" s="9"/>
      <c r="J295" s="9"/>
      <c r="M295" s="9"/>
      <c r="N295" s="9"/>
      <c r="O295" s="9"/>
      <c r="P295" s="9"/>
      <c r="Q295" s="9"/>
      <c r="R295" s="9"/>
      <c r="S295" s="9"/>
      <c r="X295" s="9"/>
      <c r="Y295" s="9"/>
    </row>
    <row r="296" spans="5:25" x14ac:dyDescent="0.2">
      <c r="E296" s="9"/>
      <c r="H296" s="9"/>
      <c r="J296" s="9"/>
      <c r="M296" s="9"/>
      <c r="N296" s="9"/>
      <c r="O296" s="9"/>
      <c r="P296" s="9"/>
      <c r="Q296" s="9"/>
      <c r="R296" s="9"/>
      <c r="S296" s="9"/>
      <c r="X296" s="9"/>
      <c r="Y296" s="9"/>
    </row>
    <row r="297" spans="5:25" x14ac:dyDescent="0.2">
      <c r="E297" s="9"/>
      <c r="H297" s="9"/>
      <c r="J297" s="9"/>
      <c r="M297" s="9"/>
      <c r="N297" s="9"/>
      <c r="O297" s="9"/>
      <c r="P297" s="9"/>
      <c r="Q297" s="9"/>
      <c r="R297" s="9"/>
      <c r="S297" s="9"/>
      <c r="X297" s="9"/>
      <c r="Y297" s="9"/>
    </row>
    <row r="298" spans="5:25" x14ac:dyDescent="0.2">
      <c r="E298" s="9"/>
      <c r="H298" s="9"/>
      <c r="J298" s="9"/>
      <c r="M298" s="9"/>
      <c r="N298" s="9"/>
      <c r="O298" s="9"/>
      <c r="P298" s="9"/>
      <c r="Q298" s="9"/>
      <c r="R298" s="9"/>
      <c r="S298" s="9"/>
      <c r="X298" s="9"/>
      <c r="Y298" s="9"/>
    </row>
    <row r="299" spans="5:25" x14ac:dyDescent="0.2">
      <c r="E299" s="9"/>
      <c r="H299" s="9"/>
      <c r="J299" s="9"/>
      <c r="M299" s="9"/>
      <c r="N299" s="9"/>
      <c r="O299" s="9"/>
      <c r="P299" s="9"/>
      <c r="Q299" s="9"/>
      <c r="R299" s="9"/>
      <c r="S299" s="9"/>
      <c r="X299" s="9"/>
      <c r="Y299" s="9"/>
    </row>
    <row r="300" spans="5:25" x14ac:dyDescent="0.2">
      <c r="E300" s="9"/>
      <c r="H300" s="9"/>
      <c r="J300" s="9"/>
      <c r="M300" s="9"/>
      <c r="N300" s="9"/>
      <c r="O300" s="9"/>
      <c r="P300" s="9"/>
      <c r="Q300" s="9"/>
      <c r="R300" s="9"/>
      <c r="S300" s="9"/>
      <c r="X300" s="9"/>
      <c r="Y300" s="9"/>
    </row>
    <row r="301" spans="5:25" x14ac:dyDescent="0.2">
      <c r="E301" s="9"/>
      <c r="H301" s="9"/>
      <c r="J301" s="9"/>
      <c r="M301" s="9"/>
      <c r="N301" s="9"/>
      <c r="O301" s="9"/>
      <c r="P301" s="9"/>
      <c r="Q301" s="9"/>
      <c r="R301" s="9"/>
      <c r="S301" s="9"/>
      <c r="X301" s="9"/>
      <c r="Y301" s="9"/>
    </row>
    <row r="302" spans="5:25" x14ac:dyDescent="0.2">
      <c r="E302" s="9"/>
      <c r="H302" s="9"/>
      <c r="J302" s="9"/>
      <c r="M302" s="9"/>
      <c r="N302" s="9"/>
      <c r="O302" s="9"/>
      <c r="P302" s="9"/>
      <c r="Q302" s="9"/>
      <c r="R302" s="9"/>
      <c r="S302" s="9"/>
      <c r="X302" s="9"/>
      <c r="Y302" s="9"/>
    </row>
    <row r="303" spans="5:25" x14ac:dyDescent="0.2">
      <c r="E303" s="9"/>
      <c r="H303" s="9"/>
      <c r="J303" s="9"/>
      <c r="M303" s="9"/>
      <c r="N303" s="9"/>
      <c r="O303" s="9"/>
      <c r="P303" s="9"/>
      <c r="Q303" s="9"/>
      <c r="R303" s="9"/>
      <c r="S303" s="9"/>
      <c r="X303" s="9"/>
      <c r="Y303" s="9"/>
    </row>
    <row r="304" spans="5:25" x14ac:dyDescent="0.2">
      <c r="E304" s="9"/>
      <c r="H304" s="9"/>
      <c r="J304" s="9"/>
      <c r="M304" s="9"/>
      <c r="N304" s="9"/>
      <c r="O304" s="9"/>
      <c r="P304" s="9"/>
      <c r="Q304" s="9"/>
      <c r="R304" s="9"/>
      <c r="S304" s="9"/>
      <c r="X304" s="9"/>
      <c r="Y304" s="9"/>
    </row>
    <row r="305" spans="5:25" x14ac:dyDescent="0.2">
      <c r="E305" s="9"/>
      <c r="H305" s="9"/>
      <c r="J305" s="9"/>
      <c r="M305" s="9"/>
      <c r="N305" s="9"/>
      <c r="O305" s="9"/>
      <c r="P305" s="9"/>
      <c r="Q305" s="9"/>
      <c r="R305" s="9"/>
      <c r="S305" s="9"/>
      <c r="X305" s="9"/>
      <c r="Y305" s="9"/>
    </row>
    <row r="306" spans="5:25" x14ac:dyDescent="0.2">
      <c r="E306" s="9"/>
      <c r="H306" s="9"/>
      <c r="J306" s="9"/>
      <c r="M306" s="9"/>
      <c r="N306" s="9"/>
      <c r="O306" s="9"/>
      <c r="P306" s="9"/>
      <c r="Q306" s="9"/>
      <c r="R306" s="9"/>
      <c r="S306" s="9"/>
      <c r="X306" s="9"/>
      <c r="Y306" s="9"/>
    </row>
    <row r="307" spans="5:25" x14ac:dyDescent="0.2">
      <c r="E307" s="9"/>
      <c r="H307" s="9"/>
      <c r="J307" s="9"/>
      <c r="M307" s="9"/>
      <c r="N307" s="9"/>
      <c r="O307" s="9"/>
      <c r="P307" s="9"/>
      <c r="Q307" s="9"/>
      <c r="R307" s="9"/>
      <c r="S307" s="9"/>
      <c r="X307" s="9"/>
      <c r="Y307" s="9"/>
    </row>
    <row r="308" spans="5:25" x14ac:dyDescent="0.2">
      <c r="E308" s="9"/>
      <c r="H308" s="9"/>
      <c r="J308" s="9"/>
      <c r="M308" s="9"/>
      <c r="N308" s="9"/>
      <c r="O308" s="9"/>
      <c r="P308" s="9"/>
      <c r="Q308" s="9"/>
      <c r="R308" s="9"/>
      <c r="S308" s="9"/>
      <c r="X308" s="9"/>
      <c r="Y308" s="9"/>
    </row>
    <row r="309" spans="5:25" x14ac:dyDescent="0.2">
      <c r="E309" s="9"/>
      <c r="H309" s="9"/>
      <c r="J309" s="9"/>
      <c r="M309" s="9"/>
      <c r="N309" s="9"/>
      <c r="O309" s="9"/>
      <c r="P309" s="9"/>
      <c r="Q309" s="9"/>
      <c r="R309" s="9"/>
      <c r="S309" s="9"/>
      <c r="X309" s="9"/>
      <c r="Y309" s="9"/>
    </row>
    <row r="310" spans="5:25" x14ac:dyDescent="0.2">
      <c r="E310" s="9"/>
      <c r="H310" s="9"/>
      <c r="J310" s="9"/>
      <c r="M310" s="9"/>
      <c r="N310" s="9"/>
      <c r="O310" s="9"/>
      <c r="P310" s="9"/>
      <c r="Q310" s="9"/>
      <c r="R310" s="9"/>
      <c r="S310" s="9"/>
      <c r="X310" s="9"/>
      <c r="Y310" s="9"/>
    </row>
    <row r="311" spans="5:25" x14ac:dyDescent="0.2">
      <c r="E311" s="9"/>
      <c r="H311" s="9"/>
      <c r="J311" s="9"/>
      <c r="M311" s="9"/>
      <c r="N311" s="9"/>
      <c r="O311" s="9"/>
      <c r="P311" s="9"/>
      <c r="Q311" s="9"/>
      <c r="R311" s="9"/>
      <c r="S311" s="9"/>
      <c r="X311" s="9"/>
      <c r="Y311" s="9"/>
    </row>
    <row r="312" spans="5:25" x14ac:dyDescent="0.2">
      <c r="E312" s="9"/>
      <c r="H312" s="9"/>
      <c r="J312" s="9"/>
      <c r="M312" s="9"/>
      <c r="N312" s="9"/>
      <c r="O312" s="9"/>
      <c r="P312" s="9"/>
      <c r="Q312" s="9"/>
      <c r="R312" s="9"/>
      <c r="S312" s="9"/>
      <c r="X312" s="9"/>
      <c r="Y312" s="9"/>
    </row>
    <row r="313" spans="5:25" x14ac:dyDescent="0.2">
      <c r="E313" s="9"/>
      <c r="H313" s="9"/>
      <c r="J313" s="9"/>
      <c r="M313" s="9"/>
      <c r="N313" s="9"/>
      <c r="O313" s="9"/>
      <c r="P313" s="9"/>
      <c r="Q313" s="9"/>
      <c r="R313" s="9"/>
      <c r="S313" s="9"/>
      <c r="X313" s="9"/>
      <c r="Y313" s="9"/>
    </row>
    <row r="314" spans="5:25" x14ac:dyDescent="0.2">
      <c r="E314" s="9"/>
      <c r="H314" s="9"/>
      <c r="J314" s="9"/>
      <c r="M314" s="9"/>
      <c r="N314" s="9"/>
      <c r="O314" s="9"/>
      <c r="P314" s="9"/>
      <c r="Q314" s="9"/>
      <c r="R314" s="9"/>
      <c r="S314" s="9"/>
      <c r="X314" s="9"/>
      <c r="Y314" s="9"/>
    </row>
    <row r="315" spans="5:25" x14ac:dyDescent="0.2">
      <c r="E315" s="9"/>
      <c r="H315" s="9"/>
      <c r="J315" s="9"/>
      <c r="M315" s="9"/>
      <c r="N315" s="9"/>
      <c r="O315" s="9"/>
      <c r="P315" s="9"/>
      <c r="Q315" s="9"/>
      <c r="R315" s="9"/>
      <c r="S315" s="9"/>
      <c r="X315" s="9"/>
      <c r="Y315" s="9"/>
    </row>
    <row r="316" spans="5:25" x14ac:dyDescent="0.2">
      <c r="E316" s="9"/>
      <c r="H316" s="9"/>
      <c r="J316" s="9"/>
      <c r="M316" s="9"/>
      <c r="N316" s="9"/>
      <c r="O316" s="9"/>
      <c r="P316" s="9"/>
      <c r="Q316" s="9"/>
      <c r="R316" s="9"/>
      <c r="S316" s="9"/>
      <c r="X316" s="9"/>
      <c r="Y316" s="9"/>
    </row>
    <row r="317" spans="5:25" x14ac:dyDescent="0.2">
      <c r="E317" s="9"/>
      <c r="H317" s="9"/>
      <c r="J317" s="9"/>
      <c r="M317" s="9"/>
      <c r="N317" s="9"/>
      <c r="O317" s="9"/>
      <c r="P317" s="9"/>
      <c r="Q317" s="9"/>
      <c r="R317" s="9"/>
      <c r="S317" s="9"/>
      <c r="X317" s="9"/>
      <c r="Y317" s="9"/>
    </row>
    <row r="318" spans="5:25" x14ac:dyDescent="0.2">
      <c r="E318" s="9"/>
      <c r="H318" s="9"/>
      <c r="J318" s="9"/>
      <c r="M318" s="9"/>
      <c r="N318" s="9"/>
      <c r="O318" s="9"/>
      <c r="P318" s="9"/>
      <c r="Q318" s="9"/>
      <c r="R318" s="9"/>
      <c r="S318" s="9"/>
      <c r="X318" s="9"/>
      <c r="Y318" s="9"/>
    </row>
    <row r="319" spans="5:25" x14ac:dyDescent="0.2">
      <c r="E319" s="9"/>
      <c r="H319" s="9"/>
      <c r="J319" s="9"/>
      <c r="M319" s="9"/>
      <c r="N319" s="9"/>
      <c r="O319" s="9"/>
      <c r="P319" s="9"/>
      <c r="Q319" s="9"/>
      <c r="R319" s="9"/>
      <c r="S319" s="9"/>
      <c r="X319" s="9"/>
      <c r="Y319" s="9"/>
    </row>
    <row r="320" spans="5:25" x14ac:dyDescent="0.2">
      <c r="E320" s="9"/>
      <c r="H320" s="9"/>
      <c r="J320" s="9"/>
      <c r="M320" s="9"/>
      <c r="N320" s="9"/>
      <c r="O320" s="9"/>
      <c r="P320" s="9"/>
      <c r="Q320" s="9"/>
      <c r="R320" s="9"/>
      <c r="S320" s="9"/>
      <c r="X320" s="9"/>
      <c r="Y320" s="9"/>
    </row>
    <row r="321" spans="5:25" x14ac:dyDescent="0.2">
      <c r="E321" s="9"/>
      <c r="H321" s="9"/>
      <c r="J321" s="9"/>
      <c r="M321" s="9"/>
      <c r="N321" s="9"/>
      <c r="O321" s="9"/>
      <c r="P321" s="9"/>
      <c r="Q321" s="9"/>
      <c r="R321" s="9"/>
      <c r="S321" s="9"/>
      <c r="X321" s="9"/>
      <c r="Y321" s="9"/>
    </row>
    <row r="322" spans="5:25" x14ac:dyDescent="0.2">
      <c r="E322" s="9"/>
      <c r="H322" s="9"/>
      <c r="J322" s="9"/>
      <c r="M322" s="9"/>
      <c r="N322" s="9"/>
      <c r="O322" s="9"/>
      <c r="P322" s="9"/>
      <c r="Q322" s="9"/>
      <c r="R322" s="9"/>
      <c r="S322" s="9"/>
      <c r="X322" s="9"/>
      <c r="Y322" s="9"/>
    </row>
    <row r="323" spans="5:25" x14ac:dyDescent="0.2">
      <c r="E323" s="9"/>
      <c r="H323" s="9"/>
      <c r="J323" s="9"/>
      <c r="M323" s="9"/>
      <c r="N323" s="9"/>
      <c r="O323" s="9"/>
      <c r="P323" s="9"/>
      <c r="Q323" s="9"/>
      <c r="R323" s="9"/>
      <c r="S323" s="9"/>
      <c r="X323" s="9"/>
      <c r="Y323" s="9"/>
    </row>
    <row r="324" spans="5:25" x14ac:dyDescent="0.2">
      <c r="E324" s="9"/>
      <c r="H324" s="9"/>
      <c r="J324" s="9"/>
      <c r="M324" s="9"/>
      <c r="N324" s="9"/>
      <c r="O324" s="9"/>
      <c r="P324" s="9"/>
      <c r="Q324" s="9"/>
      <c r="R324" s="9"/>
      <c r="S324" s="9"/>
      <c r="X324" s="9"/>
      <c r="Y324" s="9"/>
    </row>
    <row r="325" spans="5:25" x14ac:dyDescent="0.2">
      <c r="E325" s="9"/>
      <c r="H325" s="9"/>
      <c r="J325" s="9"/>
      <c r="M325" s="9"/>
      <c r="N325" s="9"/>
      <c r="O325" s="9"/>
      <c r="P325" s="9"/>
      <c r="Q325" s="9"/>
      <c r="R325" s="9"/>
      <c r="S325" s="9"/>
      <c r="X325" s="9"/>
      <c r="Y325" s="9"/>
    </row>
    <row r="326" spans="5:25" x14ac:dyDescent="0.2">
      <c r="E326" s="9"/>
      <c r="H326" s="9"/>
      <c r="J326" s="9"/>
      <c r="M326" s="9"/>
      <c r="N326" s="9"/>
      <c r="O326" s="9"/>
      <c r="P326" s="9"/>
      <c r="Q326" s="9"/>
      <c r="R326" s="9"/>
      <c r="S326" s="9"/>
      <c r="X326" s="9"/>
      <c r="Y326" s="9"/>
    </row>
    <row r="327" spans="5:25" x14ac:dyDescent="0.2">
      <c r="E327" s="9"/>
      <c r="H327" s="9"/>
      <c r="J327" s="9"/>
      <c r="M327" s="9"/>
      <c r="N327" s="9"/>
      <c r="O327" s="9"/>
      <c r="P327" s="9"/>
      <c r="Q327" s="9"/>
      <c r="R327" s="9"/>
      <c r="S327" s="9"/>
      <c r="X327" s="9"/>
      <c r="Y327" s="9"/>
    </row>
    <row r="328" spans="5:25" x14ac:dyDescent="0.2">
      <c r="E328" s="9"/>
      <c r="H328" s="9"/>
      <c r="J328" s="9"/>
      <c r="M328" s="9"/>
      <c r="N328" s="9"/>
      <c r="O328" s="9"/>
      <c r="P328" s="9"/>
      <c r="Q328" s="9"/>
      <c r="R328" s="9"/>
      <c r="S328" s="9"/>
      <c r="X328" s="9"/>
      <c r="Y328" s="9"/>
    </row>
    <row r="329" spans="5:25" x14ac:dyDescent="0.2">
      <c r="E329" s="9"/>
      <c r="H329" s="9"/>
      <c r="J329" s="9"/>
      <c r="M329" s="9"/>
      <c r="N329" s="9"/>
      <c r="O329" s="9"/>
      <c r="P329" s="9"/>
      <c r="Q329" s="9"/>
      <c r="R329" s="9"/>
      <c r="S329" s="9"/>
      <c r="X329" s="9"/>
      <c r="Y329" s="9"/>
    </row>
    <row r="330" spans="5:25" x14ac:dyDescent="0.2">
      <c r="E330" s="9"/>
      <c r="H330" s="9"/>
      <c r="J330" s="9"/>
      <c r="M330" s="9"/>
      <c r="N330" s="9"/>
      <c r="O330" s="9"/>
      <c r="P330" s="9"/>
      <c r="Q330" s="9"/>
      <c r="R330" s="9"/>
      <c r="S330" s="9"/>
      <c r="X330" s="9"/>
      <c r="Y330" s="9"/>
    </row>
    <row r="331" spans="5:25" x14ac:dyDescent="0.2">
      <c r="E331" s="9"/>
      <c r="H331" s="9"/>
      <c r="J331" s="9"/>
      <c r="M331" s="9"/>
      <c r="N331" s="9"/>
      <c r="O331" s="9"/>
      <c r="P331" s="9"/>
      <c r="Q331" s="9"/>
      <c r="R331" s="9"/>
      <c r="S331" s="9"/>
      <c r="X331" s="9"/>
      <c r="Y331" s="9"/>
    </row>
    <row r="332" spans="5:25" x14ac:dyDescent="0.2">
      <c r="E332" s="9"/>
      <c r="H332" s="9"/>
      <c r="J332" s="9"/>
      <c r="M332" s="9"/>
      <c r="N332" s="9"/>
      <c r="O332" s="9"/>
      <c r="P332" s="9"/>
      <c r="Q332" s="9"/>
      <c r="R332" s="9"/>
      <c r="S332" s="9"/>
      <c r="X332" s="9"/>
      <c r="Y332" s="9"/>
    </row>
    <row r="333" spans="5:25" x14ac:dyDescent="0.2">
      <c r="E333" s="9"/>
      <c r="H333" s="9"/>
      <c r="J333" s="9"/>
      <c r="M333" s="9"/>
      <c r="N333" s="9"/>
      <c r="O333" s="9"/>
      <c r="P333" s="9"/>
      <c r="Q333" s="9"/>
      <c r="R333" s="9"/>
      <c r="S333" s="9"/>
      <c r="X333" s="9"/>
      <c r="Y333" s="9"/>
    </row>
    <row r="334" spans="5:25" x14ac:dyDescent="0.2">
      <c r="E334" s="9"/>
      <c r="H334" s="9"/>
      <c r="J334" s="9"/>
      <c r="M334" s="9"/>
      <c r="N334" s="9"/>
      <c r="O334" s="9"/>
      <c r="P334" s="9"/>
      <c r="Q334" s="9"/>
      <c r="R334" s="9"/>
      <c r="S334" s="9"/>
      <c r="X334" s="9"/>
      <c r="Y334" s="9"/>
    </row>
    <row r="335" spans="5:25" x14ac:dyDescent="0.2">
      <c r="E335" s="9"/>
      <c r="H335" s="9"/>
      <c r="J335" s="9"/>
      <c r="M335" s="9"/>
      <c r="N335" s="9"/>
      <c r="O335" s="9"/>
      <c r="P335" s="9"/>
      <c r="Q335" s="9"/>
      <c r="R335" s="9"/>
      <c r="S335" s="9"/>
      <c r="X335" s="9"/>
      <c r="Y335" s="9"/>
    </row>
    <row r="336" spans="5:25" x14ac:dyDescent="0.2">
      <c r="E336" s="9"/>
      <c r="H336" s="9"/>
      <c r="J336" s="9"/>
      <c r="M336" s="9"/>
      <c r="N336" s="9"/>
      <c r="O336" s="9"/>
      <c r="P336" s="9"/>
      <c r="Q336" s="9"/>
      <c r="R336" s="9"/>
      <c r="S336" s="9"/>
      <c r="X336" s="9"/>
      <c r="Y336" s="9"/>
    </row>
    <row r="337" spans="5:25" x14ac:dyDescent="0.2">
      <c r="E337" s="9"/>
      <c r="H337" s="9"/>
      <c r="J337" s="9"/>
      <c r="M337" s="9"/>
      <c r="N337" s="9"/>
      <c r="O337" s="9"/>
      <c r="P337" s="9"/>
      <c r="Q337" s="9"/>
      <c r="R337" s="9"/>
      <c r="S337" s="9"/>
      <c r="X337" s="9"/>
      <c r="Y337" s="9"/>
    </row>
    <row r="338" spans="5:25" x14ac:dyDescent="0.2">
      <c r="E338" s="9"/>
      <c r="H338" s="9"/>
      <c r="J338" s="9"/>
      <c r="M338" s="9"/>
      <c r="N338" s="9"/>
      <c r="O338" s="9"/>
      <c r="P338" s="9"/>
      <c r="Q338" s="9"/>
      <c r="R338" s="9"/>
      <c r="S338" s="9"/>
      <c r="X338" s="9"/>
      <c r="Y338" s="9"/>
    </row>
    <row r="339" spans="5:25" x14ac:dyDescent="0.2">
      <c r="E339" s="9"/>
      <c r="H339" s="9"/>
      <c r="J339" s="9"/>
      <c r="M339" s="9"/>
      <c r="N339" s="9"/>
      <c r="O339" s="9"/>
      <c r="P339" s="9"/>
      <c r="Q339" s="9"/>
      <c r="R339" s="9"/>
      <c r="S339" s="9"/>
      <c r="X339" s="9"/>
      <c r="Y339" s="9"/>
    </row>
    <row r="340" spans="5:25" x14ac:dyDescent="0.2">
      <c r="E340" s="9"/>
      <c r="H340" s="9"/>
      <c r="J340" s="9"/>
      <c r="M340" s="9"/>
      <c r="N340" s="9"/>
      <c r="O340" s="9"/>
      <c r="P340" s="9"/>
      <c r="Q340" s="9"/>
      <c r="R340" s="9"/>
      <c r="S340" s="9"/>
      <c r="X340" s="9"/>
      <c r="Y340" s="9"/>
    </row>
    <row r="341" spans="5:25" x14ac:dyDescent="0.2">
      <c r="E341" s="9"/>
      <c r="H341" s="9"/>
      <c r="J341" s="9"/>
      <c r="M341" s="9"/>
      <c r="N341" s="9"/>
      <c r="O341" s="9"/>
      <c r="P341" s="9"/>
      <c r="Q341" s="9"/>
      <c r="R341" s="9"/>
      <c r="S341" s="9"/>
      <c r="X341" s="9"/>
      <c r="Y341" s="9"/>
    </row>
    <row r="342" spans="5:25" x14ac:dyDescent="0.2">
      <c r="E342" s="9"/>
      <c r="H342" s="9"/>
      <c r="J342" s="9"/>
      <c r="M342" s="9"/>
      <c r="N342" s="9"/>
      <c r="O342" s="9"/>
      <c r="P342" s="9"/>
      <c r="Q342" s="9"/>
      <c r="R342" s="9"/>
      <c r="S342" s="9"/>
      <c r="X342" s="9"/>
      <c r="Y342" s="9"/>
    </row>
    <row r="343" spans="5:25" x14ac:dyDescent="0.2">
      <c r="E343" s="9"/>
      <c r="H343" s="9"/>
      <c r="J343" s="9"/>
      <c r="M343" s="9"/>
      <c r="N343" s="9"/>
      <c r="O343" s="9"/>
      <c r="P343" s="9"/>
      <c r="Q343" s="9"/>
      <c r="R343" s="9"/>
      <c r="S343" s="9"/>
      <c r="X343" s="9"/>
      <c r="Y343" s="9"/>
    </row>
    <row r="344" spans="5:25" x14ac:dyDescent="0.2">
      <c r="E344" s="9"/>
      <c r="H344" s="9"/>
      <c r="J344" s="9"/>
      <c r="M344" s="9"/>
      <c r="N344" s="9"/>
      <c r="O344" s="9"/>
      <c r="P344" s="9"/>
      <c r="Q344" s="9"/>
      <c r="R344" s="9"/>
      <c r="S344" s="9"/>
      <c r="X344" s="9"/>
      <c r="Y344" s="9"/>
    </row>
    <row r="345" spans="5:25" x14ac:dyDescent="0.2">
      <c r="E345" s="9"/>
      <c r="H345" s="9"/>
      <c r="J345" s="9"/>
      <c r="M345" s="9"/>
      <c r="N345" s="9"/>
      <c r="O345" s="9"/>
      <c r="P345" s="9"/>
      <c r="Q345" s="9"/>
      <c r="R345" s="9"/>
      <c r="S345" s="9"/>
      <c r="X345" s="9"/>
      <c r="Y345" s="9"/>
    </row>
    <row r="346" spans="5:25" x14ac:dyDescent="0.2">
      <c r="E346" s="9"/>
      <c r="H346" s="9"/>
      <c r="J346" s="9"/>
      <c r="M346" s="9"/>
      <c r="N346" s="9"/>
      <c r="O346" s="9"/>
      <c r="P346" s="9"/>
      <c r="Q346" s="9"/>
      <c r="R346" s="9"/>
      <c r="S346" s="9"/>
      <c r="X346" s="9"/>
      <c r="Y346" s="9"/>
    </row>
    <row r="347" spans="5:25" x14ac:dyDescent="0.2">
      <c r="E347" s="9"/>
      <c r="H347" s="9"/>
      <c r="J347" s="9"/>
      <c r="M347" s="9"/>
      <c r="N347" s="9"/>
      <c r="O347" s="9"/>
      <c r="P347" s="9"/>
      <c r="Q347" s="9"/>
      <c r="R347" s="9"/>
      <c r="S347" s="9"/>
      <c r="X347" s="9"/>
      <c r="Y347" s="9"/>
    </row>
    <row r="348" spans="5:25" x14ac:dyDescent="0.2">
      <c r="E348" s="9"/>
      <c r="H348" s="9"/>
      <c r="J348" s="9"/>
      <c r="M348" s="9"/>
      <c r="N348" s="9"/>
      <c r="O348" s="9"/>
      <c r="P348" s="9"/>
      <c r="Q348" s="9"/>
      <c r="R348" s="9"/>
      <c r="S348" s="9"/>
      <c r="X348" s="9"/>
      <c r="Y348" s="9"/>
    </row>
    <row r="349" spans="5:25" x14ac:dyDescent="0.2">
      <c r="E349" s="9"/>
      <c r="H349" s="9"/>
      <c r="J349" s="9"/>
      <c r="M349" s="9"/>
      <c r="N349" s="9"/>
      <c r="O349" s="9"/>
      <c r="P349" s="9"/>
      <c r="Q349" s="9"/>
      <c r="R349" s="9"/>
      <c r="S349" s="9"/>
      <c r="X349" s="9"/>
      <c r="Y349" s="9"/>
    </row>
    <row r="350" spans="5:25" x14ac:dyDescent="0.2">
      <c r="E350" s="9"/>
      <c r="H350" s="9"/>
      <c r="J350" s="9"/>
      <c r="M350" s="9"/>
      <c r="N350" s="9"/>
      <c r="O350" s="9"/>
      <c r="P350" s="9"/>
      <c r="Q350" s="9"/>
      <c r="R350" s="9"/>
      <c r="S350" s="9"/>
      <c r="X350" s="9"/>
      <c r="Y350" s="9"/>
    </row>
    <row r="351" spans="5:25" x14ac:dyDescent="0.2">
      <c r="E351" s="9"/>
      <c r="H351" s="9"/>
      <c r="J351" s="9"/>
      <c r="M351" s="9"/>
      <c r="N351" s="9"/>
      <c r="O351" s="9"/>
      <c r="P351" s="9"/>
      <c r="Q351" s="9"/>
      <c r="R351" s="9"/>
      <c r="S351" s="9"/>
      <c r="X351" s="9"/>
      <c r="Y351" s="9"/>
    </row>
    <row r="352" spans="5:25" x14ac:dyDescent="0.2">
      <c r="E352" s="9"/>
      <c r="H352" s="9"/>
      <c r="J352" s="9"/>
      <c r="M352" s="9"/>
      <c r="N352" s="9"/>
      <c r="O352" s="9"/>
      <c r="P352" s="9"/>
      <c r="Q352" s="9"/>
      <c r="R352" s="9"/>
      <c r="S352" s="9"/>
      <c r="X352" s="9"/>
      <c r="Y352" s="9"/>
    </row>
    <row r="353" spans="5:25" x14ac:dyDescent="0.2">
      <c r="E353" s="9"/>
      <c r="H353" s="9"/>
      <c r="J353" s="9"/>
      <c r="M353" s="9"/>
      <c r="N353" s="9"/>
      <c r="O353" s="9"/>
      <c r="P353" s="9"/>
      <c r="Q353" s="9"/>
      <c r="R353" s="9"/>
      <c r="S353" s="9"/>
      <c r="X353" s="9"/>
      <c r="Y353" s="9"/>
    </row>
    <row r="354" spans="5:25" x14ac:dyDescent="0.2">
      <c r="E354" s="9"/>
      <c r="H354" s="9"/>
      <c r="J354" s="9"/>
      <c r="M354" s="9"/>
      <c r="N354" s="9"/>
      <c r="O354" s="9"/>
      <c r="P354" s="9"/>
      <c r="Q354" s="9"/>
      <c r="R354" s="9"/>
      <c r="S354" s="9"/>
      <c r="X354" s="9"/>
      <c r="Y354" s="9"/>
    </row>
    <row r="355" spans="5:25" x14ac:dyDescent="0.2">
      <c r="E355" s="9"/>
      <c r="H355" s="9"/>
      <c r="J355" s="9"/>
      <c r="M355" s="9"/>
      <c r="N355" s="9"/>
      <c r="O355" s="9"/>
      <c r="P355" s="9"/>
      <c r="Q355" s="9"/>
      <c r="R355" s="9"/>
      <c r="S355" s="9"/>
      <c r="X355" s="9"/>
      <c r="Y355" s="9"/>
    </row>
    <row r="356" spans="5:25" x14ac:dyDescent="0.2">
      <c r="E356" s="9"/>
      <c r="H356" s="9"/>
      <c r="J356" s="9"/>
      <c r="M356" s="9"/>
      <c r="N356" s="9"/>
      <c r="O356" s="9"/>
      <c r="P356" s="9"/>
      <c r="Q356" s="9"/>
      <c r="R356" s="9"/>
      <c r="S356" s="9"/>
      <c r="X356" s="9"/>
      <c r="Y356" s="9"/>
    </row>
    <row r="357" spans="5:25" x14ac:dyDescent="0.2">
      <c r="E357" s="9"/>
      <c r="H357" s="9"/>
      <c r="J357" s="9"/>
      <c r="M357" s="9"/>
      <c r="N357" s="9"/>
      <c r="O357" s="9"/>
      <c r="P357" s="9"/>
      <c r="Q357" s="9"/>
      <c r="R357" s="9"/>
      <c r="S357" s="9"/>
      <c r="X357" s="9"/>
      <c r="Y357" s="9"/>
    </row>
    <row r="358" spans="5:25" x14ac:dyDescent="0.2">
      <c r="E358" s="9"/>
      <c r="H358" s="9"/>
      <c r="J358" s="9"/>
      <c r="M358" s="9"/>
      <c r="N358" s="9"/>
      <c r="O358" s="9"/>
      <c r="P358" s="9"/>
      <c r="Q358" s="9"/>
      <c r="R358" s="9"/>
      <c r="S358" s="9"/>
      <c r="X358" s="9"/>
      <c r="Y358" s="9"/>
    </row>
    <row r="359" spans="5:25" x14ac:dyDescent="0.2">
      <c r="E359" s="9"/>
      <c r="H359" s="9"/>
      <c r="J359" s="9"/>
      <c r="M359" s="9"/>
      <c r="N359" s="9"/>
      <c r="O359" s="9"/>
      <c r="P359" s="9"/>
      <c r="Q359" s="9"/>
      <c r="R359" s="9"/>
      <c r="S359" s="9"/>
      <c r="X359" s="9"/>
      <c r="Y359" s="9"/>
    </row>
    <row r="360" spans="5:25" x14ac:dyDescent="0.2">
      <c r="E360" s="9"/>
      <c r="H360" s="9"/>
      <c r="J360" s="9"/>
      <c r="M360" s="9"/>
      <c r="N360" s="9"/>
      <c r="O360" s="9"/>
      <c r="P360" s="9"/>
      <c r="Q360" s="9"/>
      <c r="R360" s="9"/>
      <c r="S360" s="9"/>
      <c r="X360" s="9"/>
      <c r="Y360" s="9"/>
    </row>
    <row r="361" spans="5:25" x14ac:dyDescent="0.2">
      <c r="E361" s="9"/>
      <c r="H361" s="9"/>
      <c r="J361" s="9"/>
      <c r="M361" s="9"/>
      <c r="N361" s="9"/>
      <c r="O361" s="9"/>
      <c r="P361" s="9"/>
      <c r="Q361" s="9"/>
      <c r="R361" s="9"/>
      <c r="S361" s="9"/>
      <c r="X361" s="9"/>
      <c r="Y361" s="9"/>
    </row>
    <row r="362" spans="5:25" x14ac:dyDescent="0.2">
      <c r="E362" s="9"/>
      <c r="H362" s="9"/>
      <c r="J362" s="9"/>
      <c r="M362" s="9"/>
      <c r="N362" s="9"/>
      <c r="O362" s="9"/>
      <c r="P362" s="9"/>
      <c r="Q362" s="9"/>
      <c r="R362" s="9"/>
      <c r="S362" s="9"/>
      <c r="X362" s="9"/>
      <c r="Y362" s="9"/>
    </row>
    <row r="363" spans="5:25" x14ac:dyDescent="0.2">
      <c r="E363" s="9"/>
      <c r="H363" s="9"/>
      <c r="J363" s="9"/>
      <c r="M363" s="9"/>
      <c r="N363" s="9"/>
      <c r="O363" s="9"/>
      <c r="P363" s="9"/>
      <c r="Q363" s="9"/>
      <c r="R363" s="9"/>
      <c r="S363" s="9"/>
      <c r="X363" s="9"/>
      <c r="Y363" s="9"/>
    </row>
    <row r="364" spans="5:25" x14ac:dyDescent="0.2">
      <c r="E364" s="9"/>
      <c r="H364" s="9"/>
      <c r="J364" s="9"/>
      <c r="M364" s="9"/>
      <c r="N364" s="9"/>
      <c r="O364" s="9"/>
      <c r="P364" s="9"/>
      <c r="Q364" s="9"/>
      <c r="R364" s="9"/>
      <c r="S364" s="9"/>
      <c r="X364" s="9"/>
      <c r="Y364" s="9"/>
    </row>
    <row r="365" spans="5:25" x14ac:dyDescent="0.2">
      <c r="E365" s="9"/>
      <c r="H365" s="9"/>
      <c r="J365" s="9"/>
      <c r="M365" s="9"/>
      <c r="N365" s="9"/>
      <c r="O365" s="9"/>
      <c r="P365" s="9"/>
      <c r="Q365" s="9"/>
      <c r="R365" s="9"/>
      <c r="S365" s="9"/>
      <c r="X365" s="9"/>
      <c r="Y365" s="9"/>
    </row>
    <row r="366" spans="5:25" x14ac:dyDescent="0.2">
      <c r="E366" s="9"/>
      <c r="H366" s="9"/>
      <c r="J366" s="9"/>
      <c r="M366" s="9"/>
      <c r="N366" s="9"/>
      <c r="O366" s="9"/>
      <c r="P366" s="9"/>
      <c r="Q366" s="9"/>
      <c r="R366" s="9"/>
      <c r="S366" s="9"/>
      <c r="X366" s="9"/>
      <c r="Y366" s="9"/>
    </row>
    <row r="367" spans="5:25" x14ac:dyDescent="0.2">
      <c r="E367" s="9"/>
      <c r="H367" s="9"/>
      <c r="J367" s="9"/>
      <c r="M367" s="9"/>
      <c r="N367" s="9"/>
      <c r="O367" s="9"/>
      <c r="P367" s="9"/>
      <c r="Q367" s="9"/>
      <c r="R367" s="9"/>
      <c r="S367" s="9"/>
      <c r="X367" s="9"/>
      <c r="Y367" s="9"/>
    </row>
    <row r="368" spans="5:25" x14ac:dyDescent="0.2">
      <c r="E368" s="9"/>
      <c r="H368" s="9"/>
      <c r="J368" s="9"/>
      <c r="M368" s="9"/>
      <c r="N368" s="9"/>
      <c r="O368" s="9"/>
      <c r="P368" s="9"/>
      <c r="Q368" s="9"/>
      <c r="R368" s="9"/>
      <c r="S368" s="9"/>
      <c r="X368" s="9"/>
      <c r="Y368" s="9"/>
    </row>
    <row r="369" spans="5:25" x14ac:dyDescent="0.2">
      <c r="E369" s="9"/>
      <c r="H369" s="9"/>
      <c r="J369" s="9"/>
      <c r="M369" s="9"/>
      <c r="N369" s="9"/>
      <c r="O369" s="9"/>
      <c r="P369" s="9"/>
      <c r="Q369" s="9"/>
      <c r="R369" s="9"/>
      <c r="S369" s="9"/>
      <c r="X369" s="9"/>
      <c r="Y369" s="9"/>
    </row>
    <row r="370" spans="5:25" x14ac:dyDescent="0.2">
      <c r="E370" s="9"/>
      <c r="H370" s="9"/>
      <c r="J370" s="9"/>
      <c r="M370" s="9"/>
      <c r="N370" s="9"/>
      <c r="O370" s="9"/>
      <c r="P370" s="9"/>
      <c r="Q370" s="9"/>
      <c r="R370" s="9"/>
      <c r="S370" s="9"/>
      <c r="X370" s="9"/>
      <c r="Y370" s="9"/>
    </row>
    <row r="371" spans="5:25" x14ac:dyDescent="0.2">
      <c r="E371" s="9"/>
      <c r="H371" s="9"/>
      <c r="J371" s="9"/>
      <c r="M371" s="9"/>
      <c r="N371" s="9"/>
      <c r="O371" s="9"/>
      <c r="P371" s="9"/>
      <c r="Q371" s="9"/>
      <c r="R371" s="9"/>
      <c r="S371" s="9"/>
      <c r="X371" s="9"/>
      <c r="Y371" s="9"/>
    </row>
    <row r="372" spans="5:25" x14ac:dyDescent="0.2">
      <c r="E372" s="9"/>
      <c r="H372" s="9"/>
      <c r="J372" s="9"/>
      <c r="M372" s="9"/>
      <c r="N372" s="9"/>
      <c r="O372" s="9"/>
      <c r="P372" s="9"/>
      <c r="Q372" s="9"/>
      <c r="R372" s="9"/>
      <c r="S372" s="9"/>
      <c r="X372" s="9"/>
      <c r="Y372" s="9"/>
    </row>
    <row r="373" spans="5:25" x14ac:dyDescent="0.2">
      <c r="E373" s="9"/>
      <c r="H373" s="9"/>
      <c r="J373" s="9"/>
      <c r="M373" s="9"/>
      <c r="N373" s="9"/>
      <c r="O373" s="9"/>
      <c r="P373" s="9"/>
      <c r="Q373" s="9"/>
      <c r="R373" s="9"/>
      <c r="S373" s="9"/>
      <c r="X373" s="9"/>
      <c r="Y373" s="9"/>
    </row>
    <row r="374" spans="5:25" x14ac:dyDescent="0.2">
      <c r="E374" s="9"/>
      <c r="H374" s="9"/>
      <c r="J374" s="9"/>
      <c r="M374" s="9"/>
      <c r="N374" s="9"/>
      <c r="O374" s="9"/>
      <c r="P374" s="9"/>
      <c r="Q374" s="9"/>
      <c r="R374" s="9"/>
      <c r="S374" s="9"/>
      <c r="X374" s="9"/>
      <c r="Y374" s="9"/>
    </row>
    <row r="375" spans="5:25" x14ac:dyDescent="0.2">
      <c r="E375" s="9"/>
      <c r="H375" s="9"/>
      <c r="J375" s="9"/>
      <c r="M375" s="9"/>
      <c r="N375" s="9"/>
      <c r="O375" s="9"/>
      <c r="P375" s="9"/>
      <c r="Q375" s="9"/>
      <c r="R375" s="9"/>
      <c r="S375" s="9"/>
      <c r="X375" s="9"/>
      <c r="Y375" s="9"/>
    </row>
    <row r="376" spans="5:25" x14ac:dyDescent="0.2">
      <c r="E376" s="9"/>
      <c r="H376" s="9"/>
      <c r="J376" s="9"/>
      <c r="M376" s="9"/>
      <c r="N376" s="9"/>
      <c r="O376" s="9"/>
      <c r="P376" s="9"/>
      <c r="Q376" s="9"/>
      <c r="R376" s="9"/>
      <c r="S376" s="9"/>
      <c r="X376" s="9"/>
      <c r="Y376" s="9"/>
    </row>
    <row r="377" spans="5:25" x14ac:dyDescent="0.2">
      <c r="E377" s="9"/>
      <c r="H377" s="9"/>
      <c r="J377" s="9"/>
      <c r="M377" s="9"/>
      <c r="N377" s="9"/>
      <c r="O377" s="9"/>
      <c r="P377" s="9"/>
      <c r="Q377" s="9"/>
      <c r="R377" s="9"/>
      <c r="S377" s="9"/>
      <c r="X377" s="9"/>
      <c r="Y377" s="9"/>
    </row>
    <row r="378" spans="5:25" x14ac:dyDescent="0.2">
      <c r="E378" s="9"/>
      <c r="H378" s="9"/>
      <c r="J378" s="9"/>
      <c r="M378" s="9"/>
      <c r="N378" s="9"/>
      <c r="O378" s="9"/>
      <c r="P378" s="9"/>
      <c r="Q378" s="9"/>
      <c r="R378" s="9"/>
      <c r="S378" s="9"/>
      <c r="X378" s="9"/>
      <c r="Y378" s="9"/>
    </row>
    <row r="379" spans="5:25" x14ac:dyDescent="0.2">
      <c r="E379" s="9"/>
      <c r="H379" s="9"/>
      <c r="J379" s="9"/>
      <c r="M379" s="9"/>
      <c r="N379" s="9"/>
      <c r="O379" s="9"/>
      <c r="P379" s="9"/>
      <c r="Q379" s="9"/>
      <c r="R379" s="9"/>
      <c r="S379" s="9"/>
      <c r="X379" s="9"/>
      <c r="Y379" s="9"/>
    </row>
    <row r="380" spans="5:25" x14ac:dyDescent="0.2">
      <c r="E380" s="9"/>
      <c r="H380" s="9"/>
      <c r="J380" s="9"/>
      <c r="M380" s="9"/>
      <c r="N380" s="9"/>
      <c r="O380" s="9"/>
      <c r="P380" s="9"/>
      <c r="Q380" s="9"/>
      <c r="R380" s="9"/>
      <c r="S380" s="9"/>
      <c r="X380" s="9"/>
      <c r="Y380" s="9"/>
    </row>
    <row r="381" spans="5:25" x14ac:dyDescent="0.2">
      <c r="E381" s="9"/>
      <c r="H381" s="9"/>
      <c r="J381" s="9"/>
      <c r="M381" s="9"/>
      <c r="N381" s="9"/>
      <c r="O381" s="9"/>
      <c r="P381" s="9"/>
      <c r="Q381" s="9"/>
      <c r="R381" s="9"/>
      <c r="S381" s="9"/>
      <c r="X381" s="9"/>
      <c r="Y381" s="9"/>
    </row>
    <row r="382" spans="5:25" x14ac:dyDescent="0.2">
      <c r="E382" s="9"/>
      <c r="H382" s="9"/>
      <c r="J382" s="9"/>
      <c r="M382" s="9"/>
      <c r="N382" s="9"/>
      <c r="O382" s="9"/>
      <c r="P382" s="9"/>
      <c r="Q382" s="9"/>
      <c r="R382" s="9"/>
      <c r="S382" s="9"/>
      <c r="X382" s="9"/>
      <c r="Y382" s="9"/>
    </row>
    <row r="383" spans="5:25" x14ac:dyDescent="0.2">
      <c r="E383" s="9"/>
      <c r="H383" s="9"/>
      <c r="J383" s="9"/>
      <c r="M383" s="9"/>
      <c r="N383" s="9"/>
      <c r="O383" s="9"/>
      <c r="P383" s="9"/>
      <c r="Q383" s="9"/>
      <c r="R383" s="9"/>
      <c r="S383" s="9"/>
      <c r="X383" s="9"/>
      <c r="Y383" s="9"/>
    </row>
    <row r="384" spans="5:25" x14ac:dyDescent="0.2">
      <c r="E384" s="9"/>
      <c r="H384" s="9"/>
      <c r="J384" s="9"/>
      <c r="M384" s="9"/>
      <c r="N384" s="9"/>
      <c r="O384" s="9"/>
      <c r="P384" s="9"/>
      <c r="Q384" s="9"/>
      <c r="R384" s="9"/>
      <c r="S384" s="9"/>
      <c r="X384" s="9"/>
      <c r="Y384" s="9"/>
    </row>
    <row r="385" spans="5:25" x14ac:dyDescent="0.2">
      <c r="E385" s="9"/>
      <c r="H385" s="9"/>
      <c r="J385" s="9"/>
      <c r="M385" s="9"/>
      <c r="N385" s="9"/>
      <c r="O385" s="9"/>
      <c r="P385" s="9"/>
      <c r="Q385" s="9"/>
      <c r="R385" s="9"/>
      <c r="S385" s="9"/>
      <c r="X385" s="9"/>
      <c r="Y385" s="9"/>
    </row>
    <row r="386" spans="5:25" x14ac:dyDescent="0.2">
      <c r="E386" s="9"/>
      <c r="H386" s="9"/>
      <c r="J386" s="9"/>
      <c r="M386" s="9"/>
      <c r="N386" s="9"/>
      <c r="O386" s="9"/>
      <c r="P386" s="9"/>
      <c r="Q386" s="9"/>
      <c r="R386" s="9"/>
      <c r="S386" s="9"/>
      <c r="X386" s="9"/>
      <c r="Y386" s="9"/>
    </row>
    <row r="387" spans="5:25" x14ac:dyDescent="0.2">
      <c r="E387" s="9"/>
      <c r="H387" s="9"/>
      <c r="J387" s="9"/>
      <c r="M387" s="9"/>
      <c r="N387" s="9"/>
      <c r="O387" s="9"/>
      <c r="P387" s="9"/>
      <c r="Q387" s="9"/>
      <c r="R387" s="9"/>
      <c r="S387" s="9"/>
      <c r="X387" s="9"/>
      <c r="Y387" s="9"/>
    </row>
    <row r="388" spans="5:25" x14ac:dyDescent="0.2">
      <c r="E388" s="9"/>
      <c r="H388" s="9"/>
      <c r="J388" s="9"/>
      <c r="M388" s="9"/>
      <c r="N388" s="9"/>
      <c r="O388" s="9"/>
      <c r="P388" s="9"/>
      <c r="Q388" s="9"/>
      <c r="R388" s="9"/>
      <c r="S388" s="9"/>
      <c r="X388" s="9"/>
      <c r="Y388" s="9"/>
    </row>
    <row r="389" spans="5:25" x14ac:dyDescent="0.2">
      <c r="E389" s="9"/>
      <c r="H389" s="9"/>
      <c r="J389" s="9"/>
      <c r="M389" s="9"/>
      <c r="N389" s="9"/>
      <c r="O389" s="9"/>
      <c r="P389" s="9"/>
      <c r="Q389" s="9"/>
      <c r="R389" s="9"/>
      <c r="S389" s="9"/>
      <c r="X389" s="9"/>
      <c r="Y389" s="9"/>
    </row>
    <row r="390" spans="5:25" x14ac:dyDescent="0.2">
      <c r="E390" s="9"/>
      <c r="H390" s="9"/>
      <c r="J390" s="9"/>
      <c r="M390" s="9"/>
      <c r="N390" s="9"/>
      <c r="O390" s="9"/>
      <c r="P390" s="9"/>
      <c r="Q390" s="9"/>
      <c r="R390" s="9"/>
      <c r="S390" s="9"/>
      <c r="X390" s="9"/>
      <c r="Y390" s="9"/>
    </row>
    <row r="391" spans="5:25" x14ac:dyDescent="0.2">
      <c r="E391" s="9"/>
      <c r="H391" s="9"/>
      <c r="J391" s="9"/>
      <c r="M391" s="9"/>
      <c r="N391" s="9"/>
      <c r="O391" s="9"/>
      <c r="P391" s="9"/>
      <c r="Q391" s="9"/>
      <c r="R391" s="9"/>
      <c r="S391" s="9"/>
      <c r="X391" s="9"/>
      <c r="Y391" s="9"/>
    </row>
    <row r="392" spans="5:25" x14ac:dyDescent="0.2">
      <c r="E392" s="9"/>
      <c r="H392" s="9"/>
      <c r="J392" s="9"/>
      <c r="M392" s="9"/>
      <c r="N392" s="9"/>
      <c r="O392" s="9"/>
      <c r="P392" s="9"/>
      <c r="Q392" s="9"/>
      <c r="R392" s="9"/>
      <c r="S392" s="9"/>
      <c r="X392" s="9"/>
      <c r="Y392" s="9"/>
    </row>
    <row r="393" spans="5:25" x14ac:dyDescent="0.2">
      <c r="E393" s="9"/>
      <c r="H393" s="9"/>
      <c r="J393" s="9"/>
      <c r="M393" s="9"/>
      <c r="N393" s="9"/>
      <c r="O393" s="9"/>
      <c r="P393" s="9"/>
      <c r="Q393" s="9"/>
      <c r="R393" s="9"/>
      <c r="S393" s="9"/>
      <c r="X393" s="9"/>
      <c r="Y393" s="9"/>
    </row>
    <row r="394" spans="5:25" x14ac:dyDescent="0.2">
      <c r="E394" s="9"/>
      <c r="H394" s="9"/>
      <c r="J394" s="9"/>
      <c r="M394" s="9"/>
      <c r="N394" s="9"/>
      <c r="O394" s="9"/>
      <c r="P394" s="9"/>
      <c r="Q394" s="9"/>
      <c r="R394" s="9"/>
      <c r="S394" s="9"/>
      <c r="X394" s="9"/>
      <c r="Y394" s="9"/>
    </row>
    <row r="395" spans="5:25" x14ac:dyDescent="0.2">
      <c r="E395" s="9"/>
      <c r="H395" s="9"/>
      <c r="J395" s="9"/>
      <c r="M395" s="9"/>
      <c r="N395" s="9"/>
      <c r="O395" s="9"/>
      <c r="P395" s="9"/>
      <c r="Q395" s="9"/>
      <c r="R395" s="9"/>
      <c r="S395" s="9"/>
      <c r="X395" s="9"/>
      <c r="Y395" s="9"/>
    </row>
    <row r="396" spans="5:25" x14ac:dyDescent="0.2">
      <c r="E396" s="9"/>
      <c r="H396" s="9"/>
      <c r="J396" s="9"/>
      <c r="M396" s="9"/>
      <c r="N396" s="9"/>
      <c r="O396" s="9"/>
      <c r="P396" s="9"/>
      <c r="Q396" s="9"/>
      <c r="R396" s="9"/>
      <c r="S396" s="9"/>
      <c r="X396" s="9"/>
      <c r="Y396" s="9"/>
    </row>
    <row r="397" spans="5:25" x14ac:dyDescent="0.2">
      <c r="E397" s="9"/>
      <c r="H397" s="9"/>
      <c r="J397" s="9"/>
      <c r="M397" s="9"/>
      <c r="N397" s="9"/>
      <c r="O397" s="9"/>
      <c r="P397" s="9"/>
      <c r="Q397" s="9"/>
      <c r="R397" s="9"/>
      <c r="S397" s="9"/>
      <c r="X397" s="9"/>
      <c r="Y397" s="9"/>
    </row>
    <row r="398" spans="5:25" x14ac:dyDescent="0.2">
      <c r="E398" s="9"/>
      <c r="H398" s="9"/>
      <c r="J398" s="9"/>
      <c r="M398" s="9"/>
      <c r="N398" s="9"/>
      <c r="O398" s="9"/>
      <c r="P398" s="9"/>
      <c r="Q398" s="9"/>
      <c r="R398" s="9"/>
      <c r="S398" s="9"/>
      <c r="X398" s="9"/>
      <c r="Y398" s="9"/>
    </row>
    <row r="399" spans="5:25" x14ac:dyDescent="0.2">
      <c r="E399" s="9"/>
      <c r="H399" s="9"/>
      <c r="J399" s="9"/>
      <c r="M399" s="9"/>
      <c r="N399" s="9"/>
      <c r="O399" s="9"/>
      <c r="P399" s="9"/>
      <c r="Q399" s="9"/>
      <c r="R399" s="9"/>
      <c r="S399" s="9"/>
      <c r="X399" s="9"/>
      <c r="Y399" s="9"/>
    </row>
    <row r="400" spans="5:25" x14ac:dyDescent="0.2">
      <c r="E400" s="9"/>
      <c r="H400" s="9"/>
      <c r="J400" s="9"/>
      <c r="M400" s="9"/>
      <c r="N400" s="9"/>
      <c r="O400" s="9"/>
      <c r="P400" s="9"/>
      <c r="Q400" s="9"/>
      <c r="R400" s="9"/>
      <c r="S400" s="9"/>
      <c r="X400" s="9"/>
      <c r="Y400" s="9"/>
    </row>
    <row r="401" spans="5:25" x14ac:dyDescent="0.2">
      <c r="E401" s="9"/>
      <c r="H401" s="9"/>
      <c r="J401" s="9"/>
      <c r="M401" s="9"/>
      <c r="N401" s="9"/>
      <c r="O401" s="9"/>
      <c r="P401" s="9"/>
      <c r="Q401" s="9"/>
      <c r="R401" s="9"/>
      <c r="S401" s="9"/>
      <c r="X401" s="9"/>
      <c r="Y401" s="9"/>
    </row>
    <row r="402" spans="5:25" x14ac:dyDescent="0.2">
      <c r="E402" s="9"/>
      <c r="H402" s="9"/>
      <c r="J402" s="9"/>
      <c r="M402" s="9"/>
      <c r="N402" s="9"/>
      <c r="O402" s="9"/>
      <c r="P402" s="9"/>
      <c r="Q402" s="9"/>
      <c r="R402" s="9"/>
      <c r="S402" s="9"/>
      <c r="X402" s="9"/>
      <c r="Y402" s="9"/>
    </row>
    <row r="403" spans="5:25" x14ac:dyDescent="0.2">
      <c r="E403" s="9"/>
      <c r="H403" s="9"/>
      <c r="J403" s="9"/>
      <c r="M403" s="9"/>
      <c r="N403" s="9"/>
      <c r="O403" s="9"/>
      <c r="P403" s="9"/>
      <c r="Q403" s="9"/>
      <c r="R403" s="9"/>
      <c r="S403" s="9"/>
      <c r="X403" s="9"/>
      <c r="Y403" s="9"/>
    </row>
    <row r="404" spans="5:25" x14ac:dyDescent="0.2">
      <c r="E404" s="9"/>
      <c r="H404" s="9"/>
      <c r="J404" s="9"/>
      <c r="M404" s="9"/>
      <c r="N404" s="9"/>
      <c r="O404" s="9"/>
      <c r="P404" s="9"/>
      <c r="Q404" s="9"/>
      <c r="R404" s="9"/>
      <c r="S404" s="9"/>
      <c r="X404" s="9"/>
      <c r="Y404" s="9"/>
    </row>
    <row r="405" spans="5:25" x14ac:dyDescent="0.2">
      <c r="E405" s="9"/>
      <c r="H405" s="9"/>
      <c r="J405" s="9"/>
      <c r="M405" s="9"/>
      <c r="N405" s="9"/>
      <c r="O405" s="9"/>
      <c r="P405" s="9"/>
      <c r="Q405" s="9"/>
      <c r="R405" s="9"/>
      <c r="S405" s="9"/>
      <c r="X405" s="9"/>
      <c r="Y405" s="9"/>
    </row>
    <row r="406" spans="5:25" x14ac:dyDescent="0.2">
      <c r="E406" s="9"/>
      <c r="H406" s="9"/>
      <c r="J406" s="9"/>
      <c r="M406" s="9"/>
      <c r="N406" s="9"/>
      <c r="O406" s="9"/>
      <c r="P406" s="9"/>
      <c r="Q406" s="9"/>
      <c r="R406" s="9"/>
      <c r="S406" s="9"/>
      <c r="X406" s="9"/>
      <c r="Y406" s="9"/>
    </row>
    <row r="407" spans="5:25" x14ac:dyDescent="0.2">
      <c r="E407" s="9"/>
      <c r="H407" s="9"/>
      <c r="J407" s="9"/>
      <c r="M407" s="9"/>
      <c r="N407" s="9"/>
      <c r="O407" s="9"/>
      <c r="P407" s="9"/>
      <c r="Q407" s="9"/>
      <c r="R407" s="9"/>
      <c r="S407" s="9"/>
      <c r="X407" s="9"/>
      <c r="Y407" s="9"/>
    </row>
    <row r="408" spans="5:25" x14ac:dyDescent="0.2">
      <c r="E408" s="9"/>
      <c r="H408" s="9"/>
      <c r="J408" s="9"/>
      <c r="M408" s="9"/>
      <c r="N408" s="9"/>
      <c r="O408" s="9"/>
      <c r="P408" s="9"/>
      <c r="Q408" s="9"/>
      <c r="R408" s="9"/>
      <c r="S408" s="9"/>
      <c r="X408" s="9"/>
      <c r="Y408" s="9"/>
    </row>
    <row r="409" spans="5:25" x14ac:dyDescent="0.2">
      <c r="E409" s="9"/>
      <c r="H409" s="9"/>
      <c r="J409" s="9"/>
      <c r="M409" s="9"/>
      <c r="N409" s="9"/>
      <c r="O409" s="9"/>
      <c r="P409" s="9"/>
      <c r="Q409" s="9"/>
      <c r="R409" s="9"/>
      <c r="S409" s="9"/>
      <c r="X409" s="9"/>
      <c r="Y409" s="9"/>
    </row>
    <row r="410" spans="5:25" x14ac:dyDescent="0.2">
      <c r="E410" s="9"/>
      <c r="H410" s="9"/>
      <c r="J410" s="9"/>
      <c r="M410" s="9"/>
      <c r="N410" s="9"/>
      <c r="O410" s="9"/>
      <c r="P410" s="9"/>
      <c r="Q410" s="9"/>
      <c r="R410" s="9"/>
      <c r="S410" s="9"/>
      <c r="X410" s="9"/>
      <c r="Y410" s="9"/>
    </row>
    <row r="411" spans="5:25" x14ac:dyDescent="0.2">
      <c r="E411" s="9"/>
      <c r="H411" s="9"/>
      <c r="J411" s="9"/>
      <c r="M411" s="9"/>
      <c r="N411" s="9"/>
      <c r="O411" s="9"/>
      <c r="P411" s="9"/>
      <c r="Q411" s="9"/>
      <c r="R411" s="9"/>
      <c r="S411" s="9"/>
      <c r="X411" s="9"/>
      <c r="Y411" s="9"/>
    </row>
    <row r="412" spans="5:25" x14ac:dyDescent="0.2">
      <c r="E412" s="9"/>
      <c r="H412" s="9"/>
      <c r="J412" s="9"/>
      <c r="M412" s="9"/>
      <c r="N412" s="9"/>
      <c r="O412" s="9"/>
      <c r="P412" s="9"/>
      <c r="Q412" s="9"/>
      <c r="R412" s="9"/>
      <c r="S412" s="9"/>
      <c r="X412" s="9"/>
      <c r="Y412" s="9"/>
    </row>
    <row r="413" spans="5:25" x14ac:dyDescent="0.2">
      <c r="E413" s="9"/>
      <c r="H413" s="9"/>
      <c r="J413" s="9"/>
      <c r="M413" s="9"/>
      <c r="N413" s="9"/>
      <c r="O413" s="9"/>
      <c r="P413" s="9"/>
      <c r="Q413" s="9"/>
      <c r="R413" s="9"/>
      <c r="S413" s="9"/>
      <c r="X413" s="9"/>
      <c r="Y413" s="9"/>
    </row>
    <row r="414" spans="5:25" x14ac:dyDescent="0.2">
      <c r="E414" s="9"/>
      <c r="H414" s="9"/>
      <c r="J414" s="9"/>
      <c r="M414" s="9"/>
      <c r="N414" s="9"/>
      <c r="O414" s="9"/>
      <c r="P414" s="9"/>
      <c r="Q414" s="9"/>
      <c r="R414" s="9"/>
      <c r="S414" s="9"/>
      <c r="X414" s="9"/>
      <c r="Y414" s="9"/>
    </row>
    <row r="415" spans="5:25" x14ac:dyDescent="0.2">
      <c r="E415" s="9"/>
      <c r="H415" s="9"/>
      <c r="J415" s="9"/>
      <c r="M415" s="9"/>
      <c r="N415" s="9"/>
      <c r="O415" s="9"/>
      <c r="P415" s="9"/>
      <c r="Q415" s="9"/>
      <c r="R415" s="9"/>
      <c r="S415" s="9"/>
      <c r="X415" s="9"/>
      <c r="Y415" s="9"/>
    </row>
    <row r="416" spans="5:25" x14ac:dyDescent="0.2">
      <c r="E416" s="9"/>
      <c r="H416" s="9"/>
      <c r="J416" s="9"/>
      <c r="M416" s="9"/>
      <c r="N416" s="9"/>
      <c r="O416" s="9"/>
      <c r="P416" s="9"/>
      <c r="Q416" s="9"/>
      <c r="R416" s="9"/>
      <c r="S416" s="9"/>
      <c r="X416" s="9"/>
      <c r="Y416" s="9"/>
    </row>
    <row r="417" spans="5:25" x14ac:dyDescent="0.2">
      <c r="E417" s="9"/>
      <c r="H417" s="9"/>
      <c r="J417" s="9"/>
      <c r="M417" s="9"/>
      <c r="N417" s="9"/>
      <c r="O417" s="9"/>
      <c r="P417" s="9"/>
      <c r="Q417" s="9"/>
      <c r="R417" s="9"/>
      <c r="S417" s="9"/>
      <c r="X417" s="9"/>
      <c r="Y417" s="9"/>
    </row>
    <row r="418" spans="5:25" x14ac:dyDescent="0.2">
      <c r="E418" s="9"/>
      <c r="H418" s="9"/>
      <c r="J418" s="9"/>
      <c r="M418" s="9"/>
      <c r="N418" s="9"/>
      <c r="O418" s="9"/>
      <c r="P418" s="9"/>
      <c r="Q418" s="9"/>
      <c r="R418" s="9"/>
      <c r="S418" s="9"/>
      <c r="X418" s="9"/>
      <c r="Y418" s="9"/>
    </row>
    <row r="419" spans="5:25" x14ac:dyDescent="0.2">
      <c r="E419" s="9"/>
      <c r="H419" s="9"/>
      <c r="J419" s="9"/>
      <c r="M419" s="9"/>
      <c r="N419" s="9"/>
      <c r="O419" s="9"/>
      <c r="P419" s="9"/>
      <c r="Q419" s="9"/>
      <c r="R419" s="9"/>
      <c r="S419" s="9"/>
      <c r="X419" s="9"/>
      <c r="Y419" s="9"/>
    </row>
    <row r="420" spans="5:25" x14ac:dyDescent="0.2">
      <c r="E420" s="9"/>
      <c r="H420" s="9"/>
      <c r="J420" s="9"/>
      <c r="M420" s="9"/>
      <c r="N420" s="9"/>
      <c r="O420" s="9"/>
      <c r="P420" s="9"/>
      <c r="Q420" s="9"/>
      <c r="R420" s="9"/>
      <c r="S420" s="9"/>
      <c r="X420" s="9"/>
      <c r="Y420" s="9"/>
    </row>
    <row r="421" spans="5:25" x14ac:dyDescent="0.2">
      <c r="E421" s="9"/>
      <c r="H421" s="9"/>
      <c r="J421" s="9"/>
      <c r="M421" s="9"/>
      <c r="N421" s="9"/>
      <c r="O421" s="9"/>
      <c r="P421" s="9"/>
      <c r="Q421" s="9"/>
      <c r="R421" s="9"/>
      <c r="S421" s="9"/>
      <c r="X421" s="9"/>
      <c r="Y421" s="9"/>
    </row>
    <row r="422" spans="5:25" x14ac:dyDescent="0.2">
      <c r="E422" s="9"/>
      <c r="H422" s="9"/>
      <c r="J422" s="9"/>
      <c r="M422" s="9"/>
      <c r="N422" s="9"/>
      <c r="O422" s="9"/>
      <c r="P422" s="9"/>
      <c r="Q422" s="9"/>
      <c r="R422" s="9"/>
      <c r="S422" s="9"/>
      <c r="X422" s="9"/>
      <c r="Y422" s="9"/>
    </row>
    <row r="423" spans="5:25" x14ac:dyDescent="0.2">
      <c r="E423" s="9"/>
      <c r="H423" s="9"/>
      <c r="J423" s="9"/>
      <c r="M423" s="9"/>
      <c r="N423" s="9"/>
      <c r="O423" s="9"/>
      <c r="P423" s="9"/>
      <c r="Q423" s="9"/>
      <c r="R423" s="9"/>
      <c r="S423" s="9"/>
      <c r="X423" s="9"/>
      <c r="Y423" s="9"/>
    </row>
    <row r="424" spans="5:25" x14ac:dyDescent="0.2">
      <c r="E424" s="9"/>
      <c r="H424" s="9"/>
      <c r="J424" s="9"/>
      <c r="M424" s="9"/>
      <c r="N424" s="9"/>
      <c r="O424" s="9"/>
      <c r="P424" s="9"/>
      <c r="Q424" s="9"/>
      <c r="R424" s="9"/>
      <c r="S424" s="9"/>
      <c r="X424" s="9"/>
      <c r="Y424" s="9"/>
    </row>
    <row r="425" spans="5:25" x14ac:dyDescent="0.2">
      <c r="E425" s="9"/>
      <c r="H425" s="9"/>
      <c r="J425" s="9"/>
      <c r="M425" s="9"/>
      <c r="N425" s="9"/>
      <c r="O425" s="9"/>
      <c r="P425" s="9"/>
      <c r="Q425" s="9"/>
      <c r="R425" s="9"/>
      <c r="S425" s="9"/>
      <c r="X425" s="9"/>
      <c r="Y425" s="9"/>
    </row>
    <row r="426" spans="5:25" x14ac:dyDescent="0.2">
      <c r="E426" s="9"/>
      <c r="H426" s="9"/>
      <c r="J426" s="9"/>
      <c r="M426" s="9"/>
      <c r="N426" s="9"/>
      <c r="O426" s="9"/>
      <c r="P426" s="9"/>
      <c r="Q426" s="9"/>
      <c r="R426" s="9"/>
      <c r="S426" s="9"/>
      <c r="X426" s="9"/>
      <c r="Y426" s="9"/>
    </row>
    <row r="427" spans="5:25" x14ac:dyDescent="0.2">
      <c r="E427" s="9"/>
      <c r="H427" s="9"/>
      <c r="J427" s="9"/>
      <c r="M427" s="9"/>
      <c r="N427" s="9"/>
      <c r="O427" s="9"/>
      <c r="P427" s="9"/>
      <c r="Q427" s="9"/>
      <c r="R427" s="9"/>
      <c r="S427" s="9"/>
      <c r="X427" s="9"/>
      <c r="Y427" s="9"/>
    </row>
    <row r="428" spans="5:25" x14ac:dyDescent="0.2">
      <c r="E428" s="9"/>
      <c r="H428" s="9"/>
      <c r="J428" s="9"/>
      <c r="M428" s="9"/>
      <c r="N428" s="9"/>
      <c r="O428" s="9"/>
      <c r="P428" s="9"/>
      <c r="Q428" s="9"/>
      <c r="R428" s="9"/>
      <c r="S428" s="9"/>
      <c r="X428" s="9"/>
      <c r="Y428" s="9"/>
    </row>
    <row r="429" spans="5:25" x14ac:dyDescent="0.2">
      <c r="E429" s="9"/>
      <c r="H429" s="9"/>
      <c r="J429" s="9"/>
      <c r="M429" s="9"/>
      <c r="N429" s="9"/>
      <c r="O429" s="9"/>
      <c r="P429" s="9"/>
      <c r="Q429" s="9"/>
      <c r="R429" s="9"/>
      <c r="S429" s="9"/>
      <c r="X429" s="9"/>
      <c r="Y429" s="9"/>
    </row>
    <row r="430" spans="5:25" x14ac:dyDescent="0.2">
      <c r="E430" s="9"/>
      <c r="H430" s="9"/>
      <c r="J430" s="9"/>
      <c r="M430" s="9"/>
      <c r="N430" s="9"/>
      <c r="O430" s="9"/>
      <c r="P430" s="9"/>
      <c r="Q430" s="9"/>
      <c r="R430" s="9"/>
      <c r="S430" s="9"/>
      <c r="X430" s="9"/>
      <c r="Y430" s="9"/>
    </row>
    <row r="431" spans="5:25" x14ac:dyDescent="0.2">
      <c r="E431" s="9"/>
      <c r="H431" s="9"/>
      <c r="J431" s="9"/>
      <c r="M431" s="9"/>
      <c r="N431" s="9"/>
      <c r="O431" s="9"/>
      <c r="P431" s="9"/>
      <c r="Q431" s="9"/>
      <c r="R431" s="9"/>
      <c r="S431" s="9"/>
      <c r="X431" s="9"/>
      <c r="Y431" s="9"/>
    </row>
    <row r="432" spans="5:25" x14ac:dyDescent="0.2">
      <c r="E432" s="9"/>
      <c r="H432" s="9"/>
      <c r="J432" s="9"/>
      <c r="M432" s="9"/>
      <c r="N432" s="9"/>
      <c r="O432" s="9"/>
      <c r="P432" s="9"/>
      <c r="Q432" s="9"/>
      <c r="R432" s="9"/>
      <c r="S432" s="9"/>
      <c r="X432" s="9"/>
      <c r="Y432" s="9"/>
    </row>
    <row r="433" spans="5:25" x14ac:dyDescent="0.2">
      <c r="E433" s="9"/>
      <c r="H433" s="9"/>
      <c r="J433" s="9"/>
      <c r="M433" s="9"/>
      <c r="N433" s="9"/>
      <c r="O433" s="9"/>
      <c r="P433" s="9"/>
      <c r="Q433" s="9"/>
      <c r="R433" s="9"/>
      <c r="S433" s="9"/>
      <c r="X433" s="9"/>
      <c r="Y433" s="9"/>
    </row>
    <row r="434" spans="5:25" x14ac:dyDescent="0.2">
      <c r="E434" s="9"/>
      <c r="H434" s="9"/>
      <c r="J434" s="9"/>
      <c r="M434" s="9"/>
      <c r="N434" s="9"/>
      <c r="O434" s="9"/>
      <c r="P434" s="9"/>
      <c r="Q434" s="9"/>
      <c r="R434" s="9"/>
      <c r="S434" s="9"/>
      <c r="X434" s="9"/>
      <c r="Y434" s="9"/>
    </row>
    <row r="435" spans="5:25" x14ac:dyDescent="0.2">
      <c r="E435" s="9"/>
      <c r="H435" s="9"/>
      <c r="J435" s="9"/>
      <c r="M435" s="9"/>
      <c r="N435" s="9"/>
      <c r="O435" s="9"/>
      <c r="P435" s="9"/>
      <c r="Q435" s="9"/>
      <c r="R435" s="9"/>
      <c r="S435" s="9"/>
      <c r="X435" s="9"/>
      <c r="Y435" s="9"/>
    </row>
    <row r="436" spans="5:25" x14ac:dyDescent="0.2">
      <c r="E436" s="9"/>
      <c r="H436" s="9"/>
      <c r="J436" s="9"/>
      <c r="M436" s="9"/>
      <c r="N436" s="9"/>
      <c r="O436" s="9"/>
      <c r="P436" s="9"/>
      <c r="Q436" s="9"/>
      <c r="R436" s="9"/>
      <c r="S436" s="9"/>
      <c r="X436" s="9"/>
      <c r="Y436" s="9"/>
    </row>
    <row r="437" spans="5:25" x14ac:dyDescent="0.2">
      <c r="E437" s="9"/>
      <c r="H437" s="9"/>
      <c r="J437" s="9"/>
      <c r="M437" s="9"/>
      <c r="N437" s="9"/>
      <c r="O437" s="9"/>
      <c r="P437" s="9"/>
      <c r="Q437" s="9"/>
      <c r="R437" s="9"/>
      <c r="S437" s="9"/>
      <c r="X437" s="9"/>
      <c r="Y437" s="9"/>
    </row>
    <row r="438" spans="5:25" x14ac:dyDescent="0.2">
      <c r="E438" s="9"/>
      <c r="H438" s="9"/>
      <c r="J438" s="9"/>
      <c r="M438" s="9"/>
      <c r="N438" s="9"/>
      <c r="O438" s="9"/>
      <c r="P438" s="9"/>
      <c r="Q438" s="9"/>
      <c r="R438" s="9"/>
      <c r="S438" s="9"/>
      <c r="X438" s="9"/>
      <c r="Y438" s="9"/>
    </row>
    <row r="439" spans="5:25" x14ac:dyDescent="0.2">
      <c r="E439" s="9"/>
      <c r="H439" s="9"/>
      <c r="J439" s="9"/>
      <c r="M439" s="9"/>
      <c r="N439" s="9"/>
      <c r="O439" s="9"/>
      <c r="P439" s="9"/>
      <c r="Q439" s="9"/>
      <c r="R439" s="9"/>
      <c r="S439" s="9"/>
      <c r="X439" s="9"/>
      <c r="Y439" s="9"/>
    </row>
    <row r="440" spans="5:25" x14ac:dyDescent="0.2">
      <c r="E440" s="9"/>
      <c r="H440" s="9"/>
      <c r="J440" s="9"/>
      <c r="M440" s="9"/>
      <c r="N440" s="9"/>
      <c r="O440" s="9"/>
      <c r="P440" s="9"/>
      <c r="Q440" s="9"/>
      <c r="R440" s="9"/>
      <c r="S440" s="9"/>
      <c r="X440" s="9"/>
      <c r="Y440" s="9"/>
    </row>
    <row r="441" spans="5:25" x14ac:dyDescent="0.2">
      <c r="E441" s="9"/>
      <c r="H441" s="9"/>
      <c r="J441" s="9"/>
      <c r="M441" s="9"/>
      <c r="N441" s="9"/>
      <c r="O441" s="9"/>
      <c r="P441" s="9"/>
      <c r="Q441" s="9"/>
      <c r="R441" s="9"/>
      <c r="S441" s="9"/>
      <c r="X441" s="9"/>
      <c r="Y441" s="9"/>
    </row>
    <row r="442" spans="5:25" x14ac:dyDescent="0.2">
      <c r="E442" s="9"/>
      <c r="H442" s="9"/>
      <c r="J442" s="9"/>
      <c r="M442" s="9"/>
      <c r="N442" s="9"/>
      <c r="O442" s="9"/>
      <c r="P442" s="9"/>
      <c r="Q442" s="9"/>
      <c r="R442" s="9"/>
      <c r="S442" s="9"/>
      <c r="X442" s="9"/>
      <c r="Y442" s="9"/>
    </row>
    <row r="443" spans="5:25" x14ac:dyDescent="0.2">
      <c r="E443" s="9"/>
      <c r="H443" s="9"/>
      <c r="J443" s="9"/>
      <c r="M443" s="9"/>
      <c r="N443" s="9"/>
      <c r="O443" s="9"/>
      <c r="P443" s="9"/>
      <c r="Q443" s="9"/>
      <c r="R443" s="9"/>
      <c r="S443" s="9"/>
      <c r="X443" s="9"/>
      <c r="Y443" s="9"/>
    </row>
    <row r="444" spans="5:25" x14ac:dyDescent="0.2">
      <c r="E444" s="9"/>
      <c r="H444" s="9"/>
      <c r="J444" s="9"/>
      <c r="M444" s="9"/>
      <c r="N444" s="9"/>
      <c r="O444" s="9"/>
      <c r="P444" s="9"/>
      <c r="Q444" s="9"/>
      <c r="R444" s="9"/>
      <c r="S444" s="9"/>
      <c r="X444" s="9"/>
      <c r="Y444" s="9"/>
    </row>
    <row r="445" spans="5:25" x14ac:dyDescent="0.2">
      <c r="E445" s="9"/>
      <c r="H445" s="9"/>
      <c r="J445" s="9"/>
      <c r="M445" s="9"/>
      <c r="N445" s="9"/>
      <c r="O445" s="9"/>
      <c r="P445" s="9"/>
      <c r="Q445" s="9"/>
      <c r="R445" s="9"/>
      <c r="S445" s="9"/>
      <c r="X445" s="9"/>
      <c r="Y445" s="9"/>
    </row>
    <row r="446" spans="5:25" x14ac:dyDescent="0.2">
      <c r="E446" s="9"/>
      <c r="H446" s="9"/>
      <c r="J446" s="9"/>
      <c r="M446" s="9"/>
      <c r="N446" s="9"/>
      <c r="O446" s="9"/>
      <c r="P446" s="9"/>
      <c r="Q446" s="9"/>
      <c r="R446" s="9"/>
      <c r="S446" s="9"/>
      <c r="X446" s="9"/>
      <c r="Y446" s="9"/>
    </row>
    <row r="447" spans="5:25" x14ac:dyDescent="0.2">
      <c r="E447" s="9"/>
      <c r="H447" s="9"/>
      <c r="J447" s="9"/>
      <c r="M447" s="9"/>
      <c r="N447" s="9"/>
      <c r="O447" s="9"/>
      <c r="P447" s="9"/>
      <c r="Q447" s="9"/>
      <c r="R447" s="9"/>
      <c r="S447" s="9"/>
      <c r="X447" s="9"/>
      <c r="Y447" s="9"/>
    </row>
    <row r="448" spans="5:25" x14ac:dyDescent="0.2">
      <c r="E448" s="9"/>
      <c r="H448" s="9"/>
      <c r="J448" s="9"/>
      <c r="M448" s="9"/>
      <c r="N448" s="9"/>
      <c r="O448" s="9"/>
      <c r="P448" s="9"/>
      <c r="Q448" s="9"/>
      <c r="R448" s="9"/>
      <c r="S448" s="9"/>
      <c r="X448" s="9"/>
      <c r="Y448" s="9"/>
    </row>
    <row r="449" spans="5:25" x14ac:dyDescent="0.2">
      <c r="E449" s="9"/>
      <c r="H449" s="9"/>
      <c r="J449" s="9"/>
      <c r="M449" s="9"/>
      <c r="N449" s="9"/>
      <c r="O449" s="9"/>
      <c r="P449" s="9"/>
      <c r="Q449" s="9"/>
      <c r="R449" s="9"/>
      <c r="S449" s="9"/>
      <c r="X449" s="9"/>
      <c r="Y449" s="9"/>
    </row>
    <row r="450" spans="5:25" x14ac:dyDescent="0.2">
      <c r="E450" s="9"/>
      <c r="H450" s="9"/>
      <c r="J450" s="9"/>
      <c r="M450" s="9"/>
      <c r="N450" s="9"/>
      <c r="O450" s="9"/>
      <c r="P450" s="9"/>
      <c r="Q450" s="9"/>
      <c r="R450" s="9"/>
      <c r="S450" s="9"/>
      <c r="X450" s="9"/>
      <c r="Y450" s="9"/>
    </row>
    <row r="451" spans="5:25" x14ac:dyDescent="0.2">
      <c r="E451" s="9"/>
      <c r="H451" s="9"/>
      <c r="J451" s="9"/>
      <c r="M451" s="9"/>
      <c r="N451" s="9"/>
      <c r="O451" s="9"/>
      <c r="P451" s="9"/>
      <c r="Q451" s="9"/>
      <c r="R451" s="9"/>
      <c r="S451" s="9"/>
      <c r="X451" s="9"/>
      <c r="Y451" s="9"/>
    </row>
    <row r="452" spans="5:25" x14ac:dyDescent="0.2">
      <c r="E452" s="9"/>
      <c r="H452" s="9"/>
      <c r="J452" s="9"/>
      <c r="M452" s="9"/>
      <c r="N452" s="9"/>
      <c r="O452" s="9"/>
      <c r="P452" s="9"/>
      <c r="Q452" s="9"/>
      <c r="R452" s="9"/>
      <c r="S452" s="9"/>
      <c r="X452" s="9"/>
      <c r="Y452" s="9"/>
    </row>
    <row r="453" spans="5:25" x14ac:dyDescent="0.2">
      <c r="E453" s="9"/>
      <c r="H453" s="9"/>
      <c r="J453" s="9"/>
      <c r="M453" s="9"/>
      <c r="N453" s="9"/>
      <c r="O453" s="9"/>
      <c r="P453" s="9"/>
      <c r="Q453" s="9"/>
      <c r="R453" s="9"/>
      <c r="S453" s="9"/>
      <c r="X453" s="9"/>
      <c r="Y453" s="9"/>
    </row>
    <row r="454" spans="5:25" x14ac:dyDescent="0.2">
      <c r="E454" s="9"/>
      <c r="H454" s="9"/>
      <c r="J454" s="9"/>
      <c r="M454" s="9"/>
      <c r="N454" s="9"/>
      <c r="O454" s="9"/>
      <c r="P454" s="9"/>
      <c r="Q454" s="9"/>
      <c r="R454" s="9"/>
      <c r="S454" s="9"/>
      <c r="X454" s="9"/>
      <c r="Y454" s="9"/>
    </row>
    <row r="455" spans="5:25" x14ac:dyDescent="0.2">
      <c r="E455" s="9"/>
      <c r="H455" s="9"/>
      <c r="J455" s="9"/>
      <c r="M455" s="9"/>
      <c r="N455" s="9"/>
      <c r="O455" s="9"/>
      <c r="P455" s="9"/>
      <c r="Q455" s="9"/>
      <c r="R455" s="9"/>
      <c r="S455" s="9"/>
      <c r="X455" s="9"/>
      <c r="Y455" s="9"/>
    </row>
    <row r="456" spans="5:25" x14ac:dyDescent="0.2">
      <c r="E456" s="9"/>
      <c r="H456" s="9"/>
      <c r="J456" s="9"/>
      <c r="M456" s="9"/>
      <c r="N456" s="9"/>
      <c r="O456" s="9"/>
      <c r="P456" s="9"/>
      <c r="Q456" s="9"/>
      <c r="R456" s="9"/>
      <c r="S456" s="9"/>
      <c r="X456" s="9"/>
      <c r="Y456" s="9"/>
    </row>
    <row r="457" spans="5:25" x14ac:dyDescent="0.2">
      <c r="E457" s="9"/>
      <c r="H457" s="9"/>
      <c r="J457" s="9"/>
      <c r="M457" s="9"/>
      <c r="N457" s="9"/>
      <c r="O457" s="9"/>
      <c r="P457" s="9"/>
      <c r="Q457" s="9"/>
      <c r="R457" s="9"/>
      <c r="S457" s="9"/>
      <c r="X457" s="9"/>
      <c r="Y457" s="9"/>
    </row>
    <row r="458" spans="5:25" x14ac:dyDescent="0.2">
      <c r="E458" s="9"/>
      <c r="H458" s="9"/>
      <c r="J458" s="9"/>
      <c r="M458" s="9"/>
      <c r="N458" s="9"/>
      <c r="O458" s="9"/>
      <c r="P458" s="9"/>
      <c r="Q458" s="9"/>
      <c r="R458" s="9"/>
      <c r="S458" s="9"/>
      <c r="X458" s="9"/>
      <c r="Y458" s="9"/>
    </row>
    <row r="459" spans="5:25" x14ac:dyDescent="0.2">
      <c r="E459" s="9"/>
      <c r="H459" s="9"/>
      <c r="J459" s="9"/>
      <c r="M459" s="9"/>
      <c r="N459" s="9"/>
      <c r="O459" s="9"/>
      <c r="P459" s="9"/>
      <c r="Q459" s="9"/>
      <c r="R459" s="9"/>
      <c r="S459" s="9"/>
      <c r="X459" s="9"/>
      <c r="Y459" s="9"/>
    </row>
    <row r="460" spans="5:25" x14ac:dyDescent="0.2">
      <c r="E460" s="9"/>
      <c r="H460" s="9"/>
      <c r="J460" s="9"/>
      <c r="M460" s="9"/>
      <c r="N460" s="9"/>
      <c r="O460" s="9"/>
      <c r="P460" s="9"/>
      <c r="Q460" s="9"/>
      <c r="R460" s="9"/>
      <c r="S460" s="9"/>
      <c r="X460" s="9"/>
      <c r="Y460" s="9"/>
    </row>
    <row r="461" spans="5:25" x14ac:dyDescent="0.2">
      <c r="E461" s="9"/>
      <c r="H461" s="9"/>
      <c r="J461" s="9"/>
      <c r="M461" s="9"/>
      <c r="N461" s="9"/>
      <c r="O461" s="9"/>
      <c r="P461" s="9"/>
      <c r="Q461" s="9"/>
      <c r="R461" s="9"/>
      <c r="S461" s="9"/>
      <c r="X461" s="9"/>
      <c r="Y461" s="9"/>
    </row>
    <row r="462" spans="5:25" x14ac:dyDescent="0.2">
      <c r="E462" s="9"/>
      <c r="H462" s="9"/>
      <c r="J462" s="9"/>
      <c r="M462" s="9"/>
      <c r="N462" s="9"/>
      <c r="O462" s="9"/>
      <c r="P462" s="9"/>
      <c r="Q462" s="9"/>
      <c r="R462" s="9"/>
      <c r="S462" s="9"/>
      <c r="X462" s="9"/>
      <c r="Y462" s="9"/>
    </row>
    <row r="463" spans="5:25" x14ac:dyDescent="0.2">
      <c r="E463" s="9"/>
      <c r="H463" s="9"/>
      <c r="J463" s="9"/>
      <c r="M463" s="9"/>
      <c r="N463" s="9"/>
      <c r="O463" s="9"/>
      <c r="P463" s="9"/>
      <c r="Q463" s="9"/>
      <c r="R463" s="9"/>
      <c r="S463" s="9"/>
      <c r="X463" s="9"/>
      <c r="Y463" s="9"/>
    </row>
    <row r="464" spans="5:25" x14ac:dyDescent="0.2">
      <c r="E464" s="9"/>
      <c r="H464" s="9"/>
      <c r="J464" s="9"/>
      <c r="M464" s="9"/>
      <c r="N464" s="9"/>
      <c r="O464" s="9"/>
      <c r="P464" s="9"/>
      <c r="Q464" s="9"/>
      <c r="R464" s="9"/>
      <c r="S464" s="9"/>
      <c r="X464" s="9"/>
      <c r="Y464" s="9"/>
    </row>
    <row r="465" spans="5:25" x14ac:dyDescent="0.2">
      <c r="E465" s="9"/>
      <c r="H465" s="9"/>
      <c r="J465" s="9"/>
      <c r="M465" s="9"/>
      <c r="N465" s="9"/>
      <c r="O465" s="9"/>
      <c r="P465" s="9"/>
      <c r="Q465" s="9"/>
      <c r="R465" s="9"/>
      <c r="S465" s="9"/>
      <c r="X465" s="9"/>
      <c r="Y465" s="9"/>
    </row>
    <row r="466" spans="5:25" x14ac:dyDescent="0.2">
      <c r="E466" s="9"/>
      <c r="H466" s="9"/>
      <c r="J466" s="9"/>
      <c r="M466" s="9"/>
      <c r="N466" s="9"/>
      <c r="O466" s="9"/>
      <c r="P466" s="9"/>
      <c r="Q466" s="9"/>
      <c r="R466" s="9"/>
      <c r="S466" s="9"/>
      <c r="X466" s="9"/>
      <c r="Y466" s="9"/>
    </row>
    <row r="467" spans="5:25" x14ac:dyDescent="0.2">
      <c r="E467" s="9"/>
      <c r="H467" s="9"/>
      <c r="J467" s="9"/>
      <c r="M467" s="9"/>
      <c r="N467" s="9"/>
      <c r="O467" s="9"/>
      <c r="P467" s="9"/>
      <c r="Q467" s="9"/>
      <c r="R467" s="9"/>
      <c r="S467" s="9"/>
      <c r="X467" s="9"/>
      <c r="Y467" s="9"/>
    </row>
    <row r="468" spans="5:25" x14ac:dyDescent="0.2">
      <c r="E468" s="9"/>
      <c r="H468" s="9"/>
      <c r="J468" s="9"/>
      <c r="M468" s="9"/>
      <c r="N468" s="9"/>
      <c r="O468" s="9"/>
      <c r="P468" s="9"/>
      <c r="Q468" s="9"/>
      <c r="R468" s="9"/>
      <c r="S468" s="9"/>
      <c r="X468" s="9"/>
      <c r="Y468" s="9"/>
    </row>
    <row r="469" spans="5:25" x14ac:dyDescent="0.2">
      <c r="E469" s="9"/>
      <c r="H469" s="9"/>
      <c r="J469" s="9"/>
      <c r="M469" s="9"/>
      <c r="N469" s="9"/>
      <c r="O469" s="9"/>
      <c r="P469" s="9"/>
      <c r="Q469" s="9"/>
      <c r="R469" s="9"/>
      <c r="S469" s="9"/>
      <c r="X469" s="9"/>
      <c r="Y469" s="9"/>
    </row>
    <row r="470" spans="5:25" x14ac:dyDescent="0.2">
      <c r="E470" s="9"/>
      <c r="H470" s="9"/>
      <c r="J470" s="9"/>
      <c r="M470" s="9"/>
      <c r="N470" s="9"/>
      <c r="O470" s="9"/>
      <c r="P470" s="9"/>
      <c r="Q470" s="9"/>
      <c r="R470" s="9"/>
      <c r="S470" s="9"/>
      <c r="X470" s="9"/>
      <c r="Y470" s="9"/>
    </row>
    <row r="471" spans="5:25" x14ac:dyDescent="0.2">
      <c r="E471" s="9"/>
      <c r="H471" s="9"/>
      <c r="J471" s="9"/>
      <c r="M471" s="9"/>
      <c r="N471" s="9"/>
      <c r="O471" s="9"/>
      <c r="P471" s="9"/>
      <c r="Q471" s="9"/>
      <c r="R471" s="9"/>
      <c r="S471" s="9"/>
      <c r="X471" s="9"/>
      <c r="Y471" s="9"/>
    </row>
    <row r="472" spans="5:25" x14ac:dyDescent="0.2">
      <c r="E472" s="9"/>
      <c r="H472" s="9"/>
      <c r="J472" s="9"/>
      <c r="M472" s="9"/>
      <c r="N472" s="9"/>
      <c r="O472" s="9"/>
      <c r="P472" s="9"/>
      <c r="Q472" s="9"/>
      <c r="R472" s="9"/>
      <c r="S472" s="9"/>
      <c r="X472" s="9"/>
      <c r="Y472" s="9"/>
    </row>
    <row r="473" spans="5:25" x14ac:dyDescent="0.2">
      <c r="E473" s="9"/>
      <c r="H473" s="9"/>
      <c r="J473" s="9"/>
      <c r="M473" s="9"/>
      <c r="N473" s="9"/>
      <c r="O473" s="9"/>
      <c r="P473" s="9"/>
      <c r="Q473" s="9"/>
      <c r="R473" s="9"/>
      <c r="S473" s="9"/>
      <c r="X473" s="9"/>
      <c r="Y473" s="9"/>
    </row>
    <row r="474" spans="5:25" x14ac:dyDescent="0.2">
      <c r="E474" s="9"/>
      <c r="H474" s="9"/>
      <c r="J474" s="9"/>
      <c r="M474" s="9"/>
      <c r="N474" s="9"/>
      <c r="O474" s="9"/>
      <c r="P474" s="9"/>
      <c r="Q474" s="9"/>
      <c r="R474" s="9"/>
      <c r="S474" s="9"/>
      <c r="X474" s="9"/>
      <c r="Y474" s="9"/>
    </row>
    <row r="475" spans="5:25" x14ac:dyDescent="0.2">
      <c r="E475" s="9"/>
      <c r="H475" s="9"/>
      <c r="J475" s="9"/>
      <c r="M475" s="9"/>
      <c r="N475" s="9"/>
      <c r="O475" s="9"/>
      <c r="P475" s="9"/>
      <c r="Q475" s="9"/>
      <c r="R475" s="9"/>
      <c r="S475" s="9"/>
      <c r="X475" s="9"/>
      <c r="Y475" s="9"/>
    </row>
    <row r="476" spans="5:25" x14ac:dyDescent="0.2">
      <c r="E476" s="9"/>
      <c r="H476" s="9"/>
      <c r="J476" s="9"/>
      <c r="M476" s="9"/>
      <c r="N476" s="9"/>
      <c r="O476" s="9"/>
      <c r="P476" s="9"/>
      <c r="Q476" s="9"/>
      <c r="R476" s="9"/>
      <c r="S476" s="9"/>
      <c r="X476" s="9"/>
      <c r="Y476" s="9"/>
    </row>
    <row r="477" spans="5:25" x14ac:dyDescent="0.2">
      <c r="E477" s="9"/>
      <c r="H477" s="9"/>
      <c r="J477" s="9"/>
      <c r="M477" s="9"/>
      <c r="N477" s="9"/>
      <c r="O477" s="9"/>
      <c r="P477" s="9"/>
      <c r="Q477" s="9"/>
      <c r="R477" s="9"/>
      <c r="S477" s="9"/>
      <c r="X477" s="9"/>
      <c r="Y477" s="9"/>
    </row>
    <row r="478" spans="5:25" x14ac:dyDescent="0.2">
      <c r="E478" s="9"/>
      <c r="H478" s="9"/>
      <c r="J478" s="9"/>
      <c r="M478" s="9"/>
      <c r="N478" s="9"/>
      <c r="O478" s="9"/>
      <c r="P478" s="9"/>
      <c r="Q478" s="9"/>
      <c r="R478" s="9"/>
      <c r="S478" s="9"/>
      <c r="X478" s="9"/>
      <c r="Y478" s="9"/>
    </row>
    <row r="479" spans="5:25" x14ac:dyDescent="0.2">
      <c r="E479" s="9"/>
      <c r="H479" s="9"/>
      <c r="J479" s="9"/>
      <c r="M479" s="9"/>
      <c r="N479" s="9"/>
      <c r="O479" s="9"/>
      <c r="P479" s="9"/>
      <c r="Q479" s="9"/>
      <c r="R479" s="9"/>
      <c r="S479" s="9"/>
      <c r="X479" s="9"/>
      <c r="Y479" s="9"/>
    </row>
    <row r="480" spans="5:25" x14ac:dyDescent="0.2">
      <c r="E480" s="9"/>
      <c r="H480" s="9"/>
      <c r="J480" s="9"/>
      <c r="M480" s="9"/>
      <c r="N480" s="9"/>
      <c r="O480" s="9"/>
      <c r="P480" s="9"/>
      <c r="Q480" s="9"/>
      <c r="R480" s="9"/>
      <c r="S480" s="9"/>
      <c r="X480" s="9"/>
      <c r="Y480" s="9"/>
    </row>
    <row r="481" spans="5:25" x14ac:dyDescent="0.2">
      <c r="E481" s="9"/>
      <c r="H481" s="9"/>
      <c r="J481" s="9"/>
      <c r="M481" s="9"/>
      <c r="N481" s="9"/>
      <c r="O481" s="9"/>
      <c r="P481" s="9"/>
      <c r="Q481" s="9"/>
      <c r="R481" s="9"/>
      <c r="S481" s="9"/>
      <c r="X481" s="9"/>
      <c r="Y481" s="9"/>
    </row>
    <row r="482" spans="5:25" x14ac:dyDescent="0.2">
      <c r="E482" s="9"/>
      <c r="H482" s="9"/>
      <c r="J482" s="9"/>
      <c r="M482" s="9"/>
      <c r="N482" s="9"/>
      <c r="O482" s="9"/>
      <c r="P482" s="9"/>
      <c r="Q482" s="9"/>
      <c r="R482" s="9"/>
      <c r="S482" s="9"/>
      <c r="X482" s="9"/>
      <c r="Y482" s="9"/>
    </row>
    <row r="483" spans="5:25" x14ac:dyDescent="0.2">
      <c r="E483" s="9"/>
      <c r="H483" s="9"/>
      <c r="J483" s="9"/>
      <c r="M483" s="9"/>
      <c r="N483" s="9"/>
      <c r="O483" s="9"/>
      <c r="P483" s="9"/>
      <c r="Q483" s="9"/>
      <c r="R483" s="9"/>
      <c r="S483" s="9"/>
      <c r="X483" s="9"/>
      <c r="Y483" s="9"/>
    </row>
    <row r="484" spans="5:25" x14ac:dyDescent="0.2">
      <c r="E484" s="9"/>
      <c r="H484" s="9"/>
      <c r="J484" s="9"/>
      <c r="M484" s="9"/>
      <c r="N484" s="9"/>
      <c r="O484" s="9"/>
      <c r="P484" s="9"/>
      <c r="Q484" s="9"/>
      <c r="R484" s="9"/>
      <c r="S484" s="9"/>
      <c r="X484" s="9"/>
      <c r="Y484" s="9"/>
    </row>
    <row r="485" spans="5:25" x14ac:dyDescent="0.2">
      <c r="E485" s="9"/>
      <c r="H485" s="9"/>
      <c r="J485" s="9"/>
      <c r="M485" s="9"/>
      <c r="N485" s="9"/>
      <c r="O485" s="9"/>
      <c r="P485" s="9"/>
      <c r="Q485" s="9"/>
      <c r="R485" s="9"/>
      <c r="S485" s="9"/>
      <c r="X485" s="9"/>
      <c r="Y485" s="9"/>
    </row>
    <row r="486" spans="5:25" x14ac:dyDescent="0.2">
      <c r="E486" s="9"/>
      <c r="H486" s="9"/>
      <c r="J486" s="9"/>
      <c r="M486" s="9"/>
      <c r="N486" s="9"/>
      <c r="O486" s="9"/>
      <c r="P486" s="9"/>
      <c r="Q486" s="9"/>
      <c r="R486" s="9"/>
      <c r="S486" s="9"/>
      <c r="X486" s="9"/>
      <c r="Y486" s="9"/>
    </row>
    <row r="487" spans="5:25" x14ac:dyDescent="0.2">
      <c r="E487" s="9"/>
      <c r="H487" s="9"/>
      <c r="J487" s="9"/>
      <c r="M487" s="9"/>
      <c r="N487" s="9"/>
      <c r="O487" s="9"/>
      <c r="P487" s="9"/>
      <c r="Q487" s="9"/>
      <c r="R487" s="9"/>
      <c r="S487" s="9"/>
      <c r="X487" s="9"/>
      <c r="Y487" s="9"/>
    </row>
    <row r="488" spans="5:25" x14ac:dyDescent="0.2">
      <c r="E488" s="9"/>
      <c r="H488" s="9"/>
      <c r="J488" s="9"/>
      <c r="M488" s="9"/>
      <c r="N488" s="9"/>
      <c r="O488" s="9"/>
      <c r="P488" s="9"/>
      <c r="Q488" s="9"/>
      <c r="R488" s="9"/>
      <c r="S488" s="9"/>
      <c r="X488" s="9"/>
      <c r="Y488" s="9"/>
    </row>
    <row r="489" spans="5:25" x14ac:dyDescent="0.2">
      <c r="E489" s="9"/>
      <c r="H489" s="9"/>
      <c r="J489" s="9"/>
      <c r="M489" s="9"/>
      <c r="N489" s="9"/>
      <c r="O489" s="9"/>
      <c r="P489" s="9"/>
      <c r="Q489" s="9"/>
      <c r="R489" s="9"/>
      <c r="S489" s="9"/>
      <c r="X489" s="9"/>
      <c r="Y489" s="9"/>
    </row>
    <row r="490" spans="5:25" x14ac:dyDescent="0.2">
      <c r="E490" s="9"/>
      <c r="H490" s="9"/>
      <c r="J490" s="9"/>
      <c r="M490" s="9"/>
      <c r="N490" s="9"/>
      <c r="O490" s="9"/>
      <c r="P490" s="9"/>
      <c r="Q490" s="9"/>
      <c r="R490" s="9"/>
      <c r="S490" s="9"/>
      <c r="X490" s="9"/>
      <c r="Y490" s="9"/>
    </row>
    <row r="491" spans="5:25" x14ac:dyDescent="0.2">
      <c r="E491" s="9"/>
      <c r="H491" s="9"/>
      <c r="J491" s="9"/>
      <c r="M491" s="9"/>
      <c r="N491" s="9"/>
      <c r="O491" s="9"/>
      <c r="P491" s="9"/>
      <c r="Q491" s="9"/>
      <c r="R491" s="9"/>
      <c r="S491" s="9"/>
      <c r="X491" s="9"/>
      <c r="Y491" s="9"/>
    </row>
    <row r="492" spans="5:25" x14ac:dyDescent="0.2">
      <c r="E492" s="9"/>
      <c r="H492" s="9"/>
      <c r="J492" s="9"/>
      <c r="M492" s="9"/>
      <c r="N492" s="9"/>
      <c r="O492" s="9"/>
      <c r="P492" s="9"/>
      <c r="Q492" s="9"/>
      <c r="R492" s="9"/>
      <c r="S492" s="9"/>
      <c r="X492" s="9"/>
      <c r="Y492" s="9"/>
    </row>
    <row r="493" spans="5:25" x14ac:dyDescent="0.2">
      <c r="E493" s="9"/>
      <c r="H493" s="9"/>
      <c r="J493" s="9"/>
      <c r="M493" s="9"/>
      <c r="N493" s="9"/>
      <c r="O493" s="9"/>
      <c r="P493" s="9"/>
      <c r="Q493" s="9"/>
      <c r="R493" s="9"/>
      <c r="S493" s="9"/>
      <c r="X493" s="9"/>
      <c r="Y493" s="9"/>
    </row>
    <row r="494" spans="5:25" x14ac:dyDescent="0.2">
      <c r="E494" s="9"/>
      <c r="H494" s="9"/>
      <c r="J494" s="9"/>
      <c r="M494" s="9"/>
      <c r="N494" s="9"/>
      <c r="O494" s="9"/>
      <c r="P494" s="9"/>
      <c r="Q494" s="9"/>
      <c r="R494" s="9"/>
      <c r="S494" s="9"/>
      <c r="X494" s="9"/>
      <c r="Y494" s="9"/>
    </row>
    <row r="495" spans="5:25" x14ac:dyDescent="0.2">
      <c r="E495" s="9"/>
      <c r="H495" s="9"/>
      <c r="J495" s="9"/>
      <c r="M495" s="9"/>
      <c r="N495" s="9"/>
      <c r="O495" s="9"/>
      <c r="P495" s="9"/>
      <c r="Q495" s="9"/>
      <c r="R495" s="9"/>
      <c r="S495" s="9"/>
      <c r="X495" s="9"/>
      <c r="Y495" s="9"/>
    </row>
    <row r="496" spans="5:25" x14ac:dyDescent="0.2">
      <c r="E496" s="9"/>
      <c r="H496" s="9"/>
      <c r="J496" s="9"/>
      <c r="M496" s="9"/>
      <c r="N496" s="9"/>
      <c r="O496" s="9"/>
      <c r="P496" s="9"/>
      <c r="Q496" s="9"/>
      <c r="R496" s="9"/>
      <c r="S496" s="9"/>
      <c r="X496" s="9"/>
      <c r="Y496" s="9"/>
    </row>
    <row r="497" spans="5:25" x14ac:dyDescent="0.2">
      <c r="E497" s="9"/>
      <c r="H497" s="9"/>
      <c r="J497" s="9"/>
      <c r="M497" s="9"/>
      <c r="N497" s="9"/>
      <c r="O497" s="9"/>
      <c r="P497" s="9"/>
      <c r="Q497" s="9"/>
      <c r="R497" s="9"/>
      <c r="S497" s="9"/>
      <c r="X497" s="9"/>
      <c r="Y497" s="9"/>
    </row>
    <row r="498" spans="5:25" x14ac:dyDescent="0.2">
      <c r="E498" s="9"/>
      <c r="H498" s="9"/>
      <c r="J498" s="9"/>
      <c r="M498" s="9"/>
      <c r="N498" s="9"/>
      <c r="O498" s="9"/>
      <c r="P498" s="9"/>
      <c r="Q498" s="9"/>
      <c r="R498" s="9"/>
      <c r="S498" s="9"/>
      <c r="X498" s="9"/>
      <c r="Y498" s="9"/>
    </row>
    <row r="499" spans="5:25" x14ac:dyDescent="0.2">
      <c r="E499" s="9"/>
      <c r="H499" s="9"/>
      <c r="J499" s="9"/>
      <c r="M499" s="9"/>
      <c r="N499" s="9"/>
      <c r="O499" s="9"/>
      <c r="P499" s="9"/>
      <c r="Q499" s="9"/>
      <c r="R499" s="9"/>
      <c r="S499" s="9"/>
      <c r="X499" s="9"/>
      <c r="Y499" s="9"/>
    </row>
    <row r="500" spans="5:25" x14ac:dyDescent="0.2">
      <c r="E500" s="9"/>
      <c r="H500" s="9"/>
      <c r="J500" s="9"/>
      <c r="M500" s="9"/>
      <c r="N500" s="9"/>
      <c r="O500" s="9"/>
      <c r="P500" s="9"/>
      <c r="Q500" s="9"/>
      <c r="R500" s="9"/>
      <c r="S500" s="9"/>
      <c r="X500" s="9"/>
      <c r="Y500" s="9"/>
    </row>
    <row r="501" spans="5:25" x14ac:dyDescent="0.2">
      <c r="E501" s="9"/>
      <c r="H501" s="9"/>
      <c r="J501" s="9"/>
      <c r="M501" s="9"/>
      <c r="N501" s="9"/>
      <c r="O501" s="9"/>
      <c r="P501" s="9"/>
      <c r="Q501" s="9"/>
      <c r="R501" s="9"/>
      <c r="S501" s="9"/>
      <c r="X501" s="9"/>
      <c r="Y501" s="9"/>
    </row>
    <row r="502" spans="5:25" x14ac:dyDescent="0.2">
      <c r="E502" s="9"/>
      <c r="H502" s="9"/>
      <c r="J502" s="9"/>
      <c r="M502" s="9"/>
      <c r="N502" s="9"/>
      <c r="O502" s="9"/>
      <c r="P502" s="9"/>
      <c r="Q502" s="9"/>
      <c r="R502" s="9"/>
      <c r="S502" s="9"/>
      <c r="X502" s="9"/>
      <c r="Y502" s="9"/>
    </row>
    <row r="503" spans="5:25" x14ac:dyDescent="0.2">
      <c r="E503" s="9"/>
      <c r="H503" s="9"/>
      <c r="J503" s="9"/>
      <c r="M503" s="9"/>
      <c r="N503" s="9"/>
      <c r="O503" s="9"/>
      <c r="P503" s="9"/>
      <c r="Q503" s="9"/>
      <c r="R503" s="9"/>
      <c r="S503" s="9"/>
      <c r="X503" s="9"/>
      <c r="Y503" s="9"/>
    </row>
    <row r="504" spans="5:25" x14ac:dyDescent="0.2">
      <c r="E504" s="9"/>
      <c r="H504" s="9"/>
      <c r="J504" s="9"/>
      <c r="M504" s="9"/>
      <c r="N504" s="9"/>
      <c r="O504" s="9"/>
      <c r="P504" s="9"/>
      <c r="Q504" s="9"/>
      <c r="R504" s="9"/>
      <c r="S504" s="9"/>
      <c r="X504" s="9"/>
      <c r="Y504" s="9"/>
    </row>
    <row r="505" spans="5:25" x14ac:dyDescent="0.2">
      <c r="E505" s="9"/>
      <c r="H505" s="9"/>
      <c r="J505" s="9"/>
      <c r="M505" s="9"/>
      <c r="N505" s="9"/>
      <c r="O505" s="9"/>
      <c r="P505" s="9"/>
      <c r="Q505" s="9"/>
      <c r="R505" s="9"/>
      <c r="S505" s="9"/>
      <c r="X505" s="9"/>
      <c r="Y505" s="9"/>
    </row>
    <row r="506" spans="5:25" x14ac:dyDescent="0.2">
      <c r="E506" s="9"/>
      <c r="H506" s="9"/>
      <c r="J506" s="9"/>
      <c r="M506" s="9"/>
      <c r="N506" s="9"/>
      <c r="O506" s="9"/>
      <c r="P506" s="9"/>
      <c r="Q506" s="9"/>
      <c r="R506" s="9"/>
      <c r="S506" s="9"/>
      <c r="X506" s="9"/>
      <c r="Y506" s="9"/>
    </row>
    <row r="507" spans="5:25" x14ac:dyDescent="0.2">
      <c r="E507" s="9"/>
      <c r="H507" s="9"/>
      <c r="J507" s="9"/>
      <c r="M507" s="9"/>
      <c r="N507" s="9"/>
      <c r="O507" s="9"/>
      <c r="P507" s="9"/>
      <c r="Q507" s="9"/>
      <c r="R507" s="9"/>
      <c r="S507" s="9"/>
      <c r="X507" s="9"/>
      <c r="Y507" s="9"/>
    </row>
    <row r="508" spans="5:25" x14ac:dyDescent="0.2">
      <c r="E508" s="9"/>
      <c r="H508" s="9"/>
      <c r="J508" s="9"/>
      <c r="M508" s="9"/>
      <c r="N508" s="9"/>
      <c r="O508" s="9"/>
      <c r="P508" s="9"/>
      <c r="Q508" s="9"/>
      <c r="R508" s="9"/>
      <c r="S508" s="9"/>
      <c r="X508" s="9"/>
      <c r="Y508" s="9"/>
    </row>
    <row r="509" spans="5:25" x14ac:dyDescent="0.2">
      <c r="E509" s="9"/>
      <c r="H509" s="9"/>
      <c r="J509" s="9"/>
      <c r="M509" s="9"/>
      <c r="N509" s="9"/>
      <c r="O509" s="9"/>
      <c r="P509" s="9"/>
      <c r="Q509" s="9"/>
      <c r="R509" s="9"/>
      <c r="S509" s="9"/>
      <c r="X509" s="9"/>
      <c r="Y509" s="9"/>
    </row>
    <row r="510" spans="5:25" x14ac:dyDescent="0.2">
      <c r="E510" s="9"/>
      <c r="H510" s="9"/>
      <c r="J510" s="9"/>
      <c r="M510" s="9"/>
      <c r="N510" s="9"/>
      <c r="O510" s="9"/>
      <c r="P510" s="9"/>
      <c r="Q510" s="9"/>
      <c r="R510" s="9"/>
      <c r="S510" s="9"/>
      <c r="X510" s="9"/>
      <c r="Y510" s="9"/>
    </row>
    <row r="511" spans="5:25" x14ac:dyDescent="0.2">
      <c r="E511" s="9"/>
      <c r="H511" s="9"/>
      <c r="J511" s="9"/>
      <c r="M511" s="9"/>
      <c r="N511" s="9"/>
      <c r="O511" s="9"/>
      <c r="P511" s="9"/>
      <c r="Q511" s="9"/>
      <c r="R511" s="9"/>
      <c r="S511" s="9"/>
      <c r="X511" s="9"/>
      <c r="Y511" s="9"/>
    </row>
    <row r="512" spans="5:25" x14ac:dyDescent="0.2">
      <c r="E512" s="9"/>
      <c r="H512" s="9"/>
      <c r="J512" s="9"/>
      <c r="M512" s="9"/>
      <c r="N512" s="9"/>
      <c r="O512" s="9"/>
      <c r="P512" s="9"/>
      <c r="Q512" s="9"/>
      <c r="R512" s="9"/>
      <c r="S512" s="9"/>
      <c r="X512" s="9"/>
      <c r="Y512" s="9"/>
    </row>
    <row r="513" spans="5:25" x14ac:dyDescent="0.2">
      <c r="E513" s="9"/>
      <c r="H513" s="9"/>
      <c r="J513" s="9"/>
      <c r="M513" s="9"/>
      <c r="N513" s="9"/>
      <c r="O513" s="9"/>
      <c r="P513" s="9"/>
      <c r="Q513" s="9"/>
      <c r="R513" s="9"/>
      <c r="S513" s="9"/>
      <c r="X513" s="9"/>
      <c r="Y513" s="9"/>
    </row>
    <row r="514" spans="5:25" x14ac:dyDescent="0.2">
      <c r="E514" s="9"/>
      <c r="H514" s="9"/>
      <c r="J514" s="9"/>
      <c r="M514" s="9"/>
      <c r="N514" s="9"/>
      <c r="O514" s="9"/>
      <c r="P514" s="9"/>
      <c r="Q514" s="9"/>
      <c r="R514" s="9"/>
      <c r="S514" s="9"/>
      <c r="X514" s="9"/>
      <c r="Y514" s="9"/>
    </row>
    <row r="515" spans="5:25" x14ac:dyDescent="0.2">
      <c r="E515" s="9"/>
      <c r="H515" s="9"/>
      <c r="J515" s="9"/>
      <c r="M515" s="9"/>
      <c r="N515" s="9"/>
      <c r="O515" s="9"/>
      <c r="P515" s="9"/>
      <c r="Q515" s="9"/>
      <c r="R515" s="9"/>
      <c r="S515" s="9"/>
      <c r="X515" s="9"/>
      <c r="Y515" s="9"/>
    </row>
    <row r="516" spans="5:25" x14ac:dyDescent="0.2">
      <c r="E516" s="9"/>
      <c r="H516" s="9"/>
      <c r="J516" s="9"/>
      <c r="M516" s="9"/>
      <c r="N516" s="9"/>
      <c r="O516" s="9"/>
      <c r="P516" s="9"/>
      <c r="Q516" s="9"/>
      <c r="R516" s="9"/>
      <c r="S516" s="9"/>
      <c r="X516" s="9"/>
      <c r="Y516" s="9"/>
    </row>
    <row r="517" spans="5:25" x14ac:dyDescent="0.2">
      <c r="E517" s="9"/>
      <c r="H517" s="9"/>
      <c r="J517" s="9"/>
      <c r="M517" s="9"/>
      <c r="N517" s="9"/>
      <c r="O517" s="9"/>
      <c r="P517" s="9"/>
      <c r="Q517" s="9"/>
      <c r="R517" s="9"/>
      <c r="S517" s="9"/>
      <c r="X517" s="9"/>
      <c r="Y517" s="9"/>
    </row>
    <row r="518" spans="5:25" x14ac:dyDescent="0.2">
      <c r="E518" s="9"/>
      <c r="H518" s="9"/>
      <c r="J518" s="9"/>
      <c r="M518" s="9"/>
      <c r="N518" s="9"/>
      <c r="O518" s="9"/>
      <c r="P518" s="9"/>
      <c r="Q518" s="9"/>
      <c r="R518" s="9"/>
      <c r="S518" s="9"/>
      <c r="X518" s="9"/>
      <c r="Y518" s="9"/>
    </row>
    <row r="519" spans="5:25" x14ac:dyDescent="0.2">
      <c r="E519" s="9"/>
      <c r="H519" s="9"/>
      <c r="J519" s="9"/>
      <c r="M519" s="9"/>
      <c r="N519" s="9"/>
      <c r="O519" s="9"/>
      <c r="P519" s="9"/>
      <c r="Q519" s="9"/>
      <c r="R519" s="9"/>
      <c r="S519" s="9"/>
      <c r="X519" s="9"/>
      <c r="Y519" s="9"/>
    </row>
    <row r="520" spans="5:25" x14ac:dyDescent="0.2">
      <c r="E520" s="9"/>
      <c r="H520" s="9"/>
      <c r="J520" s="9"/>
      <c r="M520" s="9"/>
      <c r="N520" s="9"/>
      <c r="O520" s="9"/>
      <c r="P520" s="9"/>
      <c r="Q520" s="9"/>
      <c r="R520" s="9"/>
      <c r="S520" s="9"/>
      <c r="X520" s="9"/>
      <c r="Y520" s="9"/>
    </row>
    <row r="521" spans="5:25" x14ac:dyDescent="0.2">
      <c r="E521" s="9"/>
      <c r="H521" s="9"/>
      <c r="J521" s="9"/>
      <c r="M521" s="9"/>
      <c r="N521" s="9"/>
      <c r="O521" s="9"/>
      <c r="P521" s="9"/>
      <c r="Q521" s="9"/>
      <c r="R521" s="9"/>
      <c r="S521" s="9"/>
      <c r="X521" s="9"/>
      <c r="Y521" s="9"/>
    </row>
    <row r="522" spans="5:25" x14ac:dyDescent="0.2">
      <c r="E522" s="9"/>
      <c r="H522" s="9"/>
      <c r="J522" s="9"/>
      <c r="M522" s="9"/>
      <c r="N522" s="9"/>
      <c r="O522" s="9"/>
      <c r="P522" s="9"/>
      <c r="Q522" s="9"/>
      <c r="R522" s="9"/>
      <c r="S522" s="9"/>
      <c r="X522" s="9"/>
      <c r="Y522" s="9"/>
    </row>
    <row r="523" spans="5:25" x14ac:dyDescent="0.2">
      <c r="E523" s="9"/>
      <c r="H523" s="9"/>
      <c r="J523" s="9"/>
      <c r="M523" s="9"/>
      <c r="N523" s="9"/>
      <c r="O523" s="9"/>
      <c r="P523" s="9"/>
      <c r="Q523" s="9"/>
      <c r="R523" s="9"/>
      <c r="S523" s="9"/>
      <c r="X523" s="9"/>
      <c r="Y523" s="9"/>
    </row>
    <row r="524" spans="5:25" x14ac:dyDescent="0.2">
      <c r="E524" s="9"/>
      <c r="H524" s="9"/>
      <c r="J524" s="9"/>
      <c r="M524" s="9"/>
      <c r="N524" s="9"/>
      <c r="O524" s="9"/>
      <c r="P524" s="9"/>
      <c r="Q524" s="9"/>
      <c r="R524" s="9"/>
      <c r="S524" s="9"/>
      <c r="X524" s="9"/>
      <c r="Y524" s="9"/>
    </row>
    <row r="525" spans="5:25" x14ac:dyDescent="0.2">
      <c r="E525" s="9"/>
      <c r="H525" s="9"/>
      <c r="J525" s="9"/>
      <c r="M525" s="9"/>
      <c r="N525" s="9"/>
      <c r="O525" s="9"/>
      <c r="P525" s="9"/>
      <c r="Q525" s="9"/>
      <c r="R525" s="9"/>
      <c r="S525" s="9"/>
      <c r="X525" s="9"/>
      <c r="Y525" s="9"/>
    </row>
    <row r="526" spans="5:25" x14ac:dyDescent="0.2">
      <c r="E526" s="9"/>
      <c r="H526" s="9"/>
      <c r="J526" s="9"/>
      <c r="M526" s="9"/>
      <c r="N526" s="9"/>
      <c r="O526" s="9"/>
      <c r="P526" s="9"/>
      <c r="Q526" s="9"/>
      <c r="R526" s="9"/>
      <c r="S526" s="9"/>
      <c r="X526" s="9"/>
      <c r="Y526" s="9"/>
    </row>
    <row r="527" spans="5:25" x14ac:dyDescent="0.2">
      <c r="E527" s="9"/>
      <c r="H527" s="9"/>
      <c r="J527" s="9"/>
      <c r="M527" s="9"/>
      <c r="N527" s="9"/>
      <c r="O527" s="9"/>
      <c r="P527" s="9"/>
      <c r="Q527" s="9"/>
      <c r="R527" s="9"/>
      <c r="S527" s="9"/>
      <c r="X527" s="9"/>
      <c r="Y527" s="9"/>
    </row>
    <row r="528" spans="5:25" x14ac:dyDescent="0.2">
      <c r="E528" s="9"/>
      <c r="H528" s="9"/>
      <c r="J528" s="9"/>
      <c r="M528" s="9"/>
      <c r="N528" s="9"/>
      <c r="O528" s="9"/>
      <c r="P528" s="9"/>
      <c r="Q528" s="9"/>
      <c r="R528" s="9"/>
      <c r="S528" s="9"/>
      <c r="X528" s="9"/>
      <c r="Y528" s="9"/>
    </row>
    <row r="529" spans="5:25" x14ac:dyDescent="0.2">
      <c r="E529" s="9"/>
      <c r="H529" s="9"/>
      <c r="J529" s="9"/>
      <c r="M529" s="9"/>
      <c r="N529" s="9"/>
      <c r="O529" s="9"/>
      <c r="P529" s="9"/>
      <c r="Q529" s="9"/>
      <c r="R529" s="9"/>
      <c r="S529" s="9"/>
      <c r="X529" s="9"/>
      <c r="Y529" s="9"/>
    </row>
    <row r="530" spans="5:25" x14ac:dyDescent="0.2">
      <c r="E530" s="9"/>
      <c r="H530" s="9"/>
      <c r="J530" s="9"/>
      <c r="M530" s="9"/>
      <c r="N530" s="9"/>
      <c r="O530" s="9"/>
      <c r="P530" s="9"/>
      <c r="Q530" s="9"/>
      <c r="R530" s="9"/>
      <c r="S530" s="9"/>
      <c r="X530" s="9"/>
      <c r="Y530" s="9"/>
    </row>
    <row r="531" spans="5:25" x14ac:dyDescent="0.2">
      <c r="E531" s="9"/>
      <c r="H531" s="9"/>
      <c r="J531" s="9"/>
      <c r="M531" s="9"/>
      <c r="N531" s="9"/>
      <c r="O531" s="9"/>
      <c r="P531" s="9"/>
      <c r="Q531" s="9"/>
      <c r="R531" s="9"/>
      <c r="S531" s="9"/>
      <c r="X531" s="9"/>
      <c r="Y531" s="9"/>
    </row>
    <row r="532" spans="5:25" x14ac:dyDescent="0.2">
      <c r="E532" s="9"/>
      <c r="H532" s="9"/>
      <c r="J532" s="9"/>
      <c r="M532" s="9"/>
      <c r="N532" s="9"/>
      <c r="O532" s="9"/>
      <c r="P532" s="9"/>
      <c r="Q532" s="9"/>
      <c r="R532" s="9"/>
      <c r="S532" s="9"/>
      <c r="X532" s="9"/>
      <c r="Y532" s="9"/>
    </row>
    <row r="533" spans="5:25" x14ac:dyDescent="0.2">
      <c r="E533" s="9"/>
      <c r="H533" s="9"/>
      <c r="J533" s="9"/>
      <c r="M533" s="9"/>
      <c r="N533" s="9"/>
      <c r="O533" s="9"/>
      <c r="P533" s="9"/>
      <c r="Q533" s="9"/>
      <c r="R533" s="9"/>
      <c r="S533" s="9"/>
      <c r="X533" s="9"/>
      <c r="Y533" s="9"/>
    </row>
    <row r="534" spans="5:25" x14ac:dyDescent="0.2">
      <c r="E534" s="9"/>
      <c r="H534" s="9"/>
      <c r="J534" s="9"/>
      <c r="M534" s="9"/>
      <c r="N534" s="9"/>
      <c r="O534" s="9"/>
      <c r="P534" s="9"/>
      <c r="Q534" s="9"/>
      <c r="R534" s="9"/>
      <c r="S534" s="9"/>
      <c r="X534" s="9"/>
      <c r="Y534" s="9"/>
    </row>
    <row r="535" spans="5:25" x14ac:dyDescent="0.2">
      <c r="E535" s="9"/>
      <c r="H535" s="9"/>
      <c r="J535" s="9"/>
      <c r="M535" s="9"/>
      <c r="N535" s="9"/>
      <c r="O535" s="9"/>
      <c r="P535" s="9"/>
      <c r="Q535" s="9"/>
      <c r="R535" s="9"/>
      <c r="S535" s="9"/>
      <c r="X535" s="9"/>
      <c r="Y535" s="9"/>
    </row>
    <row r="536" spans="5:25" x14ac:dyDescent="0.2">
      <c r="E536" s="9"/>
      <c r="H536" s="9"/>
      <c r="J536" s="9"/>
      <c r="M536" s="9"/>
      <c r="N536" s="9"/>
      <c r="O536" s="9"/>
      <c r="P536" s="9"/>
      <c r="Q536" s="9"/>
      <c r="R536" s="9"/>
      <c r="S536" s="9"/>
      <c r="X536" s="9"/>
      <c r="Y536" s="9"/>
    </row>
    <row r="537" spans="5:25" x14ac:dyDescent="0.2">
      <c r="E537" s="9"/>
      <c r="H537" s="9"/>
      <c r="J537" s="9"/>
      <c r="M537" s="9"/>
      <c r="N537" s="9"/>
      <c r="O537" s="9"/>
      <c r="P537" s="9"/>
      <c r="Q537" s="9"/>
      <c r="R537" s="9"/>
      <c r="S537" s="9"/>
      <c r="X537" s="9"/>
      <c r="Y537" s="9"/>
    </row>
    <row r="538" spans="5:25" x14ac:dyDescent="0.2">
      <c r="E538" s="9"/>
      <c r="H538" s="9"/>
      <c r="J538" s="9"/>
      <c r="M538" s="9"/>
      <c r="N538" s="9"/>
      <c r="O538" s="9"/>
      <c r="P538" s="9"/>
      <c r="Q538" s="9"/>
      <c r="R538" s="9"/>
      <c r="S538" s="9"/>
      <c r="X538" s="9"/>
      <c r="Y538" s="9"/>
    </row>
    <row r="539" spans="5:25" x14ac:dyDescent="0.2">
      <c r="E539" s="9"/>
      <c r="H539" s="9"/>
      <c r="J539" s="9"/>
      <c r="M539" s="9"/>
      <c r="N539" s="9"/>
      <c r="O539" s="9"/>
      <c r="P539" s="9"/>
      <c r="Q539" s="9"/>
      <c r="R539" s="9"/>
      <c r="S539" s="9"/>
      <c r="X539" s="9"/>
      <c r="Y539" s="9"/>
    </row>
    <row r="540" spans="5:25" x14ac:dyDescent="0.2">
      <c r="E540" s="9"/>
      <c r="H540" s="9"/>
      <c r="J540" s="9"/>
      <c r="M540" s="9"/>
      <c r="N540" s="9"/>
      <c r="O540" s="9"/>
      <c r="P540" s="9"/>
      <c r="Q540" s="9"/>
      <c r="R540" s="9"/>
      <c r="S540" s="9"/>
      <c r="X540" s="9"/>
      <c r="Y540" s="9"/>
    </row>
    <row r="541" spans="5:25" x14ac:dyDescent="0.2">
      <c r="E541" s="9"/>
      <c r="H541" s="9"/>
      <c r="J541" s="9"/>
      <c r="M541" s="9"/>
      <c r="N541" s="9"/>
      <c r="O541" s="9"/>
      <c r="P541" s="9"/>
      <c r="Q541" s="9"/>
      <c r="R541" s="9"/>
      <c r="S541" s="9"/>
      <c r="X541" s="9"/>
      <c r="Y541" s="9"/>
    </row>
    <row r="542" spans="5:25" x14ac:dyDescent="0.2">
      <c r="E542" s="9"/>
      <c r="H542" s="9"/>
      <c r="J542" s="9"/>
      <c r="M542" s="9"/>
      <c r="N542" s="9"/>
      <c r="O542" s="9"/>
      <c r="P542" s="9"/>
      <c r="Q542" s="9"/>
      <c r="R542" s="9"/>
      <c r="S542" s="9"/>
      <c r="X542" s="9"/>
      <c r="Y542" s="9"/>
    </row>
    <row r="543" spans="5:25" x14ac:dyDescent="0.2">
      <c r="E543" s="9"/>
      <c r="H543" s="9"/>
      <c r="J543" s="9"/>
      <c r="M543" s="9"/>
      <c r="N543" s="9"/>
      <c r="O543" s="9"/>
      <c r="P543" s="9"/>
      <c r="Q543" s="9"/>
      <c r="R543" s="9"/>
      <c r="S543" s="9"/>
      <c r="X543" s="9"/>
      <c r="Y543" s="9"/>
    </row>
    <row r="544" spans="5:25" x14ac:dyDescent="0.2">
      <c r="E544" s="9"/>
      <c r="H544" s="9"/>
      <c r="J544" s="9"/>
      <c r="M544" s="9"/>
      <c r="N544" s="9"/>
      <c r="O544" s="9"/>
      <c r="P544" s="9"/>
      <c r="Q544" s="9"/>
      <c r="R544" s="9"/>
      <c r="S544" s="9"/>
      <c r="X544" s="9"/>
      <c r="Y544" s="9"/>
    </row>
    <row r="545" spans="5:25" x14ac:dyDescent="0.2">
      <c r="E545" s="9"/>
      <c r="H545" s="9"/>
      <c r="J545" s="9"/>
      <c r="M545" s="9"/>
      <c r="N545" s="9"/>
      <c r="O545" s="9"/>
      <c r="P545" s="9"/>
      <c r="Q545" s="9"/>
      <c r="R545" s="9"/>
      <c r="S545" s="9"/>
      <c r="X545" s="9"/>
      <c r="Y545" s="9"/>
    </row>
    <row r="546" spans="5:25" x14ac:dyDescent="0.2">
      <c r="E546" s="9"/>
      <c r="H546" s="9"/>
      <c r="J546" s="9"/>
      <c r="M546" s="9"/>
      <c r="N546" s="9"/>
      <c r="O546" s="9"/>
      <c r="P546" s="9"/>
      <c r="Q546" s="9"/>
      <c r="R546" s="9"/>
      <c r="S546" s="9"/>
      <c r="X546" s="9"/>
      <c r="Y546" s="9"/>
    </row>
    <row r="547" spans="5:25" x14ac:dyDescent="0.2">
      <c r="E547" s="9"/>
      <c r="H547" s="9"/>
      <c r="J547" s="9"/>
      <c r="M547" s="9"/>
      <c r="N547" s="9"/>
      <c r="O547" s="9"/>
      <c r="P547" s="9"/>
      <c r="Q547" s="9"/>
      <c r="R547" s="9"/>
      <c r="S547" s="9"/>
      <c r="X547" s="9"/>
      <c r="Y547" s="9"/>
    </row>
    <row r="548" spans="5:25" x14ac:dyDescent="0.2">
      <c r="E548" s="9"/>
      <c r="H548" s="9"/>
      <c r="J548" s="9"/>
      <c r="M548" s="9"/>
      <c r="N548" s="9"/>
      <c r="O548" s="9"/>
      <c r="P548" s="9"/>
      <c r="Q548" s="9"/>
      <c r="R548" s="9"/>
      <c r="S548" s="9"/>
      <c r="X548" s="9"/>
      <c r="Y548" s="9"/>
    </row>
    <row r="549" spans="5:25" x14ac:dyDescent="0.2">
      <c r="E549" s="9"/>
      <c r="H549" s="9"/>
      <c r="J549" s="9"/>
      <c r="M549" s="9"/>
      <c r="N549" s="9"/>
      <c r="O549" s="9"/>
      <c r="P549" s="9"/>
      <c r="Q549" s="9"/>
      <c r="R549" s="9"/>
      <c r="S549" s="9"/>
      <c r="X549" s="9"/>
      <c r="Y549" s="9"/>
    </row>
    <row r="550" spans="5:25" x14ac:dyDescent="0.2">
      <c r="E550" s="9"/>
      <c r="H550" s="9"/>
      <c r="J550" s="9"/>
      <c r="M550" s="9"/>
      <c r="N550" s="9"/>
      <c r="O550" s="9"/>
      <c r="P550" s="9"/>
      <c r="Q550" s="9"/>
      <c r="R550" s="9"/>
      <c r="S550" s="9"/>
      <c r="X550" s="9"/>
      <c r="Y550" s="9"/>
    </row>
    <row r="551" spans="5:25" x14ac:dyDescent="0.2">
      <c r="E551" s="9"/>
      <c r="H551" s="9"/>
      <c r="J551" s="9"/>
      <c r="M551" s="9"/>
      <c r="N551" s="9"/>
      <c r="O551" s="9"/>
      <c r="P551" s="9"/>
      <c r="Q551" s="9"/>
      <c r="R551" s="9"/>
      <c r="S551" s="9"/>
      <c r="X551" s="9"/>
      <c r="Y551" s="9"/>
    </row>
    <row r="552" spans="5:25" x14ac:dyDescent="0.2">
      <c r="E552" s="9"/>
      <c r="H552" s="9"/>
      <c r="J552" s="9"/>
      <c r="M552" s="9"/>
      <c r="N552" s="9"/>
      <c r="O552" s="9"/>
      <c r="P552" s="9"/>
      <c r="Q552" s="9"/>
      <c r="R552" s="9"/>
      <c r="S552" s="9"/>
      <c r="X552" s="9"/>
      <c r="Y552" s="9"/>
    </row>
    <row r="553" spans="5:25" x14ac:dyDescent="0.2">
      <c r="E553" s="9"/>
      <c r="H553" s="9"/>
      <c r="J553" s="9"/>
      <c r="M553" s="9"/>
      <c r="N553" s="9"/>
      <c r="O553" s="9"/>
      <c r="P553" s="9"/>
      <c r="Q553" s="9"/>
      <c r="R553" s="9"/>
      <c r="S553" s="9"/>
      <c r="X553" s="9"/>
      <c r="Y553" s="9"/>
    </row>
    <row r="554" spans="5:25" x14ac:dyDescent="0.2">
      <c r="E554" s="9"/>
      <c r="H554" s="9"/>
      <c r="J554" s="9"/>
      <c r="M554" s="9"/>
      <c r="N554" s="9"/>
      <c r="O554" s="9"/>
      <c r="P554" s="9"/>
      <c r="Q554" s="9"/>
      <c r="R554" s="9"/>
      <c r="S554" s="9"/>
      <c r="X554" s="9"/>
      <c r="Y554" s="9"/>
    </row>
    <row r="555" spans="5:25" x14ac:dyDescent="0.2">
      <c r="E555" s="9"/>
      <c r="H555" s="9"/>
      <c r="J555" s="9"/>
      <c r="M555" s="9"/>
      <c r="N555" s="9"/>
      <c r="O555" s="9"/>
      <c r="P555" s="9"/>
      <c r="Q555" s="9"/>
      <c r="R555" s="9"/>
      <c r="S555" s="9"/>
      <c r="X555" s="9"/>
      <c r="Y555" s="9"/>
    </row>
    <row r="556" spans="5:25" x14ac:dyDescent="0.2">
      <c r="E556" s="9"/>
      <c r="H556" s="9"/>
      <c r="J556" s="9"/>
      <c r="M556" s="9"/>
      <c r="N556" s="9"/>
      <c r="O556" s="9"/>
      <c r="P556" s="9"/>
      <c r="Q556" s="9"/>
      <c r="R556" s="9"/>
      <c r="S556" s="9"/>
      <c r="X556" s="9"/>
      <c r="Y556" s="9"/>
    </row>
    <row r="557" spans="5:25" x14ac:dyDescent="0.2">
      <c r="E557" s="9"/>
      <c r="H557" s="9"/>
      <c r="J557" s="9"/>
      <c r="M557" s="9"/>
      <c r="N557" s="9"/>
      <c r="O557" s="9"/>
      <c r="P557" s="9"/>
      <c r="Q557" s="9"/>
      <c r="R557" s="9"/>
      <c r="S557" s="9"/>
      <c r="X557" s="9"/>
      <c r="Y557" s="9"/>
    </row>
    <row r="558" spans="5:25" x14ac:dyDescent="0.2">
      <c r="E558" s="9"/>
      <c r="H558" s="9"/>
      <c r="J558" s="9"/>
      <c r="M558" s="9"/>
      <c r="N558" s="9"/>
      <c r="O558" s="9"/>
      <c r="P558" s="9"/>
      <c r="Q558" s="9"/>
      <c r="R558" s="9"/>
      <c r="S558" s="9"/>
      <c r="X558" s="9"/>
      <c r="Y558" s="9"/>
    </row>
    <row r="559" spans="5:25" x14ac:dyDescent="0.2">
      <c r="E559" s="9"/>
      <c r="H559" s="9"/>
      <c r="J559" s="9"/>
      <c r="M559" s="9"/>
      <c r="N559" s="9"/>
      <c r="O559" s="9"/>
      <c r="P559" s="9"/>
      <c r="Q559" s="9"/>
      <c r="R559" s="9"/>
      <c r="S559" s="9"/>
      <c r="X559" s="9"/>
      <c r="Y559" s="9"/>
    </row>
    <row r="560" spans="5:25" x14ac:dyDescent="0.2">
      <c r="E560" s="9"/>
      <c r="H560" s="9"/>
      <c r="J560" s="9"/>
      <c r="M560" s="9"/>
      <c r="N560" s="9"/>
      <c r="O560" s="9"/>
      <c r="P560" s="9"/>
      <c r="Q560" s="9"/>
      <c r="R560" s="9"/>
      <c r="S560" s="9"/>
      <c r="X560" s="9"/>
      <c r="Y560" s="9"/>
    </row>
    <row r="561" spans="5:25" x14ac:dyDescent="0.2">
      <c r="E561" s="9"/>
      <c r="H561" s="9"/>
      <c r="J561" s="9"/>
      <c r="M561" s="9"/>
      <c r="N561" s="9"/>
      <c r="O561" s="9"/>
      <c r="P561" s="9"/>
      <c r="Q561" s="9"/>
      <c r="R561" s="9"/>
      <c r="S561" s="9"/>
      <c r="X561" s="9"/>
      <c r="Y561" s="9"/>
    </row>
    <row r="562" spans="5:25" x14ac:dyDescent="0.2">
      <c r="E562" s="9"/>
      <c r="H562" s="9"/>
      <c r="J562" s="9"/>
      <c r="M562" s="9"/>
      <c r="N562" s="9"/>
      <c r="O562" s="9"/>
      <c r="P562" s="9"/>
      <c r="Q562" s="9"/>
      <c r="R562" s="9"/>
      <c r="S562" s="9"/>
      <c r="X562" s="9"/>
      <c r="Y562" s="9"/>
    </row>
    <row r="563" spans="5:25" x14ac:dyDescent="0.2">
      <c r="E563" s="9"/>
      <c r="H563" s="9"/>
      <c r="J563" s="9"/>
      <c r="M563" s="9"/>
      <c r="N563" s="9"/>
      <c r="O563" s="9"/>
      <c r="P563" s="9"/>
      <c r="Q563" s="9"/>
      <c r="R563" s="9"/>
      <c r="S563" s="9"/>
      <c r="X563" s="9"/>
      <c r="Y563" s="9"/>
    </row>
    <row r="564" spans="5:25" x14ac:dyDescent="0.2">
      <c r="E564" s="9"/>
      <c r="H564" s="9"/>
      <c r="J564" s="9"/>
      <c r="M564" s="9"/>
      <c r="N564" s="9"/>
      <c r="O564" s="9"/>
      <c r="P564" s="9"/>
      <c r="Q564" s="9"/>
      <c r="R564" s="9"/>
      <c r="S564" s="9"/>
      <c r="X564" s="9"/>
      <c r="Y564" s="9"/>
    </row>
    <row r="565" spans="5:25" x14ac:dyDescent="0.2">
      <c r="E565" s="9"/>
      <c r="H565" s="9"/>
      <c r="J565" s="9"/>
      <c r="M565" s="9"/>
      <c r="N565" s="9"/>
      <c r="O565" s="9"/>
      <c r="P565" s="9"/>
      <c r="Q565" s="9"/>
      <c r="R565" s="9"/>
      <c r="S565" s="9"/>
      <c r="X565" s="9"/>
      <c r="Y565" s="9"/>
    </row>
    <row r="566" spans="5:25" x14ac:dyDescent="0.2">
      <c r="E566" s="9"/>
      <c r="H566" s="9"/>
      <c r="J566" s="9"/>
      <c r="M566" s="9"/>
      <c r="N566" s="9"/>
      <c r="O566" s="9"/>
      <c r="P566" s="9"/>
      <c r="Q566" s="9"/>
      <c r="R566" s="9"/>
      <c r="S566" s="9"/>
      <c r="X566" s="9"/>
      <c r="Y566" s="9"/>
    </row>
    <row r="567" spans="5:25" x14ac:dyDescent="0.2">
      <c r="E567" s="9"/>
      <c r="H567" s="9"/>
      <c r="J567" s="9"/>
      <c r="M567" s="9"/>
      <c r="N567" s="9"/>
      <c r="O567" s="9"/>
      <c r="P567" s="9"/>
      <c r="Q567" s="9"/>
      <c r="R567" s="9"/>
      <c r="S567" s="9"/>
      <c r="X567" s="9"/>
      <c r="Y567" s="9"/>
    </row>
    <row r="568" spans="5:25" x14ac:dyDescent="0.2">
      <c r="E568" s="9"/>
      <c r="H568" s="9"/>
      <c r="J568" s="9"/>
      <c r="M568" s="9"/>
      <c r="N568" s="9"/>
      <c r="O568" s="9"/>
      <c r="P568" s="9"/>
      <c r="Q568" s="9"/>
      <c r="R568" s="9"/>
      <c r="S568" s="9"/>
      <c r="X568" s="9"/>
      <c r="Y568" s="9"/>
    </row>
    <row r="569" spans="5:25" x14ac:dyDescent="0.2">
      <c r="E569" s="9"/>
      <c r="H569" s="9"/>
      <c r="J569" s="9"/>
      <c r="M569" s="9"/>
      <c r="N569" s="9"/>
      <c r="O569" s="9"/>
      <c r="P569" s="9"/>
      <c r="Q569" s="9"/>
      <c r="R569" s="9"/>
      <c r="S569" s="9"/>
      <c r="X569" s="9"/>
      <c r="Y569" s="9"/>
    </row>
    <row r="570" spans="5:25" x14ac:dyDescent="0.2">
      <c r="E570" s="9"/>
      <c r="H570" s="9"/>
      <c r="J570" s="9"/>
      <c r="M570" s="9"/>
      <c r="N570" s="9"/>
      <c r="O570" s="9"/>
      <c r="P570" s="9"/>
      <c r="Q570" s="9"/>
      <c r="R570" s="9"/>
      <c r="S570" s="9"/>
      <c r="X570" s="9"/>
      <c r="Y570" s="9"/>
    </row>
    <row r="571" spans="5:25" x14ac:dyDescent="0.2">
      <c r="E571" s="9"/>
      <c r="H571" s="9"/>
      <c r="J571" s="9"/>
      <c r="M571" s="9"/>
      <c r="N571" s="9"/>
      <c r="O571" s="9"/>
      <c r="P571" s="9"/>
      <c r="Q571" s="9"/>
      <c r="R571" s="9"/>
      <c r="S571" s="9"/>
      <c r="X571" s="9"/>
      <c r="Y571" s="9"/>
    </row>
    <row r="572" spans="5:25" x14ac:dyDescent="0.2">
      <c r="E572" s="9"/>
      <c r="H572" s="9"/>
      <c r="J572" s="9"/>
      <c r="M572" s="9"/>
      <c r="N572" s="9"/>
      <c r="O572" s="9"/>
      <c r="P572" s="9"/>
      <c r="Q572" s="9"/>
      <c r="R572" s="9"/>
      <c r="S572" s="9"/>
      <c r="X572" s="9"/>
      <c r="Y572" s="9"/>
    </row>
    <row r="573" spans="5:25" x14ac:dyDescent="0.2">
      <c r="E573" s="9"/>
      <c r="H573" s="9"/>
      <c r="J573" s="9"/>
      <c r="M573" s="9"/>
      <c r="N573" s="9"/>
      <c r="O573" s="9"/>
      <c r="P573" s="9"/>
      <c r="Q573" s="9"/>
      <c r="R573" s="9"/>
      <c r="S573" s="9"/>
      <c r="X573" s="9"/>
      <c r="Y573" s="9"/>
    </row>
    <row r="574" spans="5:25" x14ac:dyDescent="0.2">
      <c r="E574" s="9"/>
      <c r="H574" s="9"/>
      <c r="J574" s="9"/>
      <c r="M574" s="9"/>
      <c r="N574" s="9"/>
      <c r="O574" s="9"/>
      <c r="P574" s="9"/>
      <c r="Q574" s="9"/>
      <c r="R574" s="9"/>
      <c r="S574" s="9"/>
      <c r="X574" s="9"/>
      <c r="Y574" s="9"/>
    </row>
    <row r="575" spans="5:25" x14ac:dyDescent="0.2">
      <c r="E575" s="9"/>
      <c r="H575" s="9"/>
      <c r="J575" s="9"/>
      <c r="M575" s="9"/>
      <c r="N575" s="9"/>
      <c r="O575" s="9"/>
      <c r="P575" s="9"/>
      <c r="Q575" s="9"/>
      <c r="R575" s="9"/>
      <c r="S575" s="9"/>
      <c r="X575" s="9"/>
      <c r="Y575" s="9"/>
    </row>
    <row r="576" spans="5:25" x14ac:dyDescent="0.2">
      <c r="E576" s="9"/>
      <c r="H576" s="9"/>
      <c r="J576" s="9"/>
      <c r="M576" s="9"/>
      <c r="N576" s="9"/>
      <c r="O576" s="9"/>
      <c r="P576" s="9"/>
      <c r="Q576" s="9"/>
      <c r="R576" s="9"/>
      <c r="S576" s="9"/>
      <c r="X576" s="9"/>
      <c r="Y576" s="9"/>
    </row>
    <row r="577" spans="5:25" x14ac:dyDescent="0.2">
      <c r="E577" s="9"/>
      <c r="H577" s="9"/>
      <c r="J577" s="9"/>
      <c r="M577" s="9"/>
      <c r="N577" s="9"/>
      <c r="O577" s="9"/>
      <c r="P577" s="9"/>
      <c r="Q577" s="9"/>
      <c r="R577" s="9"/>
      <c r="S577" s="9"/>
      <c r="X577" s="9"/>
      <c r="Y577" s="9"/>
    </row>
    <row r="578" spans="5:25" x14ac:dyDescent="0.2">
      <c r="E578" s="9"/>
      <c r="H578" s="9"/>
      <c r="J578" s="9"/>
      <c r="M578" s="9"/>
      <c r="N578" s="9"/>
      <c r="O578" s="9"/>
      <c r="P578" s="9"/>
      <c r="Q578" s="9"/>
      <c r="R578" s="9"/>
      <c r="S578" s="9"/>
      <c r="X578" s="9"/>
      <c r="Y578" s="9"/>
    </row>
    <row r="579" spans="5:25" x14ac:dyDescent="0.2">
      <c r="E579" s="9"/>
      <c r="H579" s="9"/>
      <c r="J579" s="9"/>
      <c r="M579" s="9"/>
      <c r="N579" s="9"/>
      <c r="O579" s="9"/>
      <c r="P579" s="9"/>
      <c r="Q579" s="9"/>
      <c r="R579" s="9"/>
      <c r="S579" s="9"/>
      <c r="X579" s="9"/>
      <c r="Y579" s="9"/>
    </row>
    <row r="580" spans="5:25" x14ac:dyDescent="0.2">
      <c r="E580" s="9"/>
      <c r="H580" s="9"/>
      <c r="J580" s="9"/>
      <c r="M580" s="9"/>
      <c r="N580" s="9"/>
      <c r="O580" s="9"/>
      <c r="P580" s="9"/>
      <c r="Q580" s="9"/>
      <c r="R580" s="9"/>
      <c r="S580" s="9"/>
      <c r="X580" s="9"/>
      <c r="Y580" s="9"/>
    </row>
    <row r="581" spans="5:25" x14ac:dyDescent="0.2">
      <c r="E581" s="9"/>
      <c r="H581" s="9"/>
      <c r="J581" s="9"/>
      <c r="M581" s="9"/>
      <c r="N581" s="9"/>
      <c r="O581" s="9"/>
      <c r="P581" s="9"/>
      <c r="Q581" s="9"/>
      <c r="R581" s="9"/>
      <c r="S581" s="9"/>
      <c r="X581" s="9"/>
      <c r="Y581" s="9"/>
    </row>
    <row r="582" spans="5:25" x14ac:dyDescent="0.2">
      <c r="E582" s="9"/>
      <c r="H582" s="9"/>
      <c r="J582" s="9"/>
      <c r="M582" s="9"/>
      <c r="N582" s="9"/>
      <c r="O582" s="9"/>
      <c r="P582" s="9"/>
      <c r="Q582" s="9"/>
      <c r="R582" s="9"/>
      <c r="S582" s="9"/>
      <c r="X582" s="9"/>
      <c r="Y582" s="9"/>
    </row>
    <row r="583" spans="5:25" x14ac:dyDescent="0.2">
      <c r="E583" s="9"/>
      <c r="H583" s="9"/>
      <c r="J583" s="9"/>
      <c r="M583" s="9"/>
      <c r="N583" s="9"/>
      <c r="O583" s="9"/>
      <c r="P583" s="9"/>
      <c r="Q583" s="9"/>
      <c r="R583" s="9"/>
      <c r="S583" s="9"/>
      <c r="X583" s="9"/>
      <c r="Y583" s="9"/>
    </row>
    <row r="584" spans="5:25" x14ac:dyDescent="0.2">
      <c r="E584" s="9"/>
      <c r="H584" s="9"/>
      <c r="J584" s="9"/>
      <c r="M584" s="9"/>
      <c r="N584" s="9"/>
      <c r="O584" s="9"/>
      <c r="P584" s="9"/>
      <c r="Q584" s="9"/>
      <c r="R584" s="9"/>
      <c r="S584" s="9"/>
      <c r="X584" s="9"/>
      <c r="Y584" s="9"/>
    </row>
    <row r="585" spans="5:25" x14ac:dyDescent="0.2">
      <c r="E585" s="9"/>
      <c r="H585" s="9"/>
      <c r="J585" s="9"/>
      <c r="M585" s="9"/>
      <c r="N585" s="9"/>
      <c r="O585" s="9"/>
      <c r="P585" s="9"/>
      <c r="Q585" s="9"/>
      <c r="R585" s="9"/>
      <c r="S585" s="9"/>
      <c r="X585" s="9"/>
      <c r="Y585" s="9"/>
    </row>
    <row r="586" spans="5:25" x14ac:dyDescent="0.2">
      <c r="E586" s="9"/>
      <c r="H586" s="9"/>
      <c r="J586" s="9"/>
      <c r="M586" s="9"/>
      <c r="N586" s="9"/>
      <c r="O586" s="9"/>
      <c r="P586" s="9"/>
      <c r="Q586" s="9"/>
      <c r="R586" s="9"/>
      <c r="S586" s="9"/>
      <c r="X586" s="9"/>
      <c r="Y586" s="9"/>
    </row>
    <row r="587" spans="5:25" x14ac:dyDescent="0.2">
      <c r="E587" s="9"/>
      <c r="H587" s="9"/>
      <c r="J587" s="9"/>
      <c r="M587" s="9"/>
      <c r="N587" s="9"/>
      <c r="O587" s="9"/>
      <c r="P587" s="9"/>
      <c r="Q587" s="9"/>
      <c r="R587" s="9"/>
      <c r="S587" s="9"/>
      <c r="X587" s="9"/>
      <c r="Y587" s="9"/>
    </row>
    <row r="588" spans="5:25" x14ac:dyDescent="0.2">
      <c r="E588" s="9"/>
      <c r="H588" s="9"/>
      <c r="J588" s="9"/>
      <c r="M588" s="9"/>
      <c r="N588" s="9"/>
      <c r="O588" s="9"/>
      <c r="P588" s="9"/>
      <c r="Q588" s="9"/>
      <c r="R588" s="9"/>
      <c r="S588" s="9"/>
      <c r="X588" s="9"/>
      <c r="Y588" s="9"/>
    </row>
    <row r="589" spans="5:25" x14ac:dyDescent="0.2">
      <c r="E589" s="9"/>
      <c r="H589" s="9"/>
      <c r="J589" s="9"/>
      <c r="M589" s="9"/>
      <c r="N589" s="9"/>
      <c r="O589" s="9"/>
      <c r="P589" s="9"/>
      <c r="Q589" s="9"/>
      <c r="R589" s="9"/>
      <c r="S589" s="9"/>
      <c r="X589" s="9"/>
      <c r="Y589" s="9"/>
    </row>
    <row r="590" spans="5:25" x14ac:dyDescent="0.2">
      <c r="E590" s="9"/>
      <c r="H590" s="9"/>
      <c r="J590" s="9"/>
      <c r="M590" s="9"/>
      <c r="N590" s="9"/>
      <c r="O590" s="9"/>
      <c r="P590" s="9"/>
      <c r="Q590" s="9"/>
      <c r="R590" s="9"/>
      <c r="S590" s="9"/>
      <c r="X590" s="9"/>
      <c r="Y590" s="9"/>
    </row>
    <row r="591" spans="5:25" x14ac:dyDescent="0.2">
      <c r="E591" s="9"/>
      <c r="H591" s="9"/>
      <c r="J591" s="9"/>
      <c r="M591" s="9"/>
      <c r="N591" s="9"/>
      <c r="O591" s="9"/>
      <c r="P591" s="9"/>
      <c r="Q591" s="9"/>
      <c r="R591" s="9"/>
      <c r="S591" s="9"/>
      <c r="X591" s="9"/>
      <c r="Y591" s="9"/>
    </row>
    <row r="592" spans="5:25" x14ac:dyDescent="0.2">
      <c r="E592" s="9"/>
      <c r="H592" s="9"/>
      <c r="J592" s="9"/>
      <c r="M592" s="9"/>
      <c r="N592" s="9"/>
      <c r="O592" s="9"/>
      <c r="P592" s="9"/>
      <c r="Q592" s="9"/>
      <c r="R592" s="9"/>
      <c r="S592" s="9"/>
      <c r="X592" s="9"/>
      <c r="Y592" s="9"/>
    </row>
    <row r="593" spans="5:25" x14ac:dyDescent="0.2">
      <c r="E593" s="9"/>
      <c r="H593" s="9"/>
      <c r="J593" s="9"/>
      <c r="M593" s="9"/>
      <c r="N593" s="9"/>
      <c r="O593" s="9"/>
      <c r="P593" s="9"/>
      <c r="Q593" s="9"/>
      <c r="R593" s="9"/>
      <c r="S593" s="9"/>
      <c r="X593" s="9"/>
      <c r="Y593" s="9"/>
    </row>
    <row r="594" spans="5:25" x14ac:dyDescent="0.2">
      <c r="E594" s="9"/>
      <c r="H594" s="9"/>
      <c r="J594" s="9"/>
      <c r="M594" s="9"/>
      <c r="N594" s="9"/>
      <c r="O594" s="9"/>
      <c r="P594" s="9"/>
      <c r="Q594" s="9"/>
      <c r="R594" s="9"/>
      <c r="S594" s="9"/>
      <c r="X594" s="9"/>
      <c r="Y594" s="9"/>
    </row>
    <row r="595" spans="5:25" x14ac:dyDescent="0.2">
      <c r="E595" s="9"/>
      <c r="H595" s="9"/>
      <c r="J595" s="9"/>
      <c r="M595" s="9"/>
      <c r="N595" s="9"/>
      <c r="O595" s="9"/>
      <c r="P595" s="9"/>
      <c r="Q595" s="9"/>
      <c r="R595" s="9"/>
      <c r="S595" s="9"/>
      <c r="X595" s="9"/>
      <c r="Y595" s="9"/>
    </row>
    <row r="596" spans="5:25" x14ac:dyDescent="0.2">
      <c r="E596" s="9"/>
      <c r="H596" s="9"/>
      <c r="J596" s="9"/>
      <c r="M596" s="9"/>
      <c r="N596" s="9"/>
      <c r="O596" s="9"/>
      <c r="P596" s="9"/>
      <c r="Q596" s="9"/>
      <c r="R596" s="9"/>
      <c r="S596" s="9"/>
      <c r="X596" s="9"/>
      <c r="Y596" s="9"/>
    </row>
    <row r="597" spans="5:25" x14ac:dyDescent="0.2">
      <c r="E597" s="9"/>
      <c r="H597" s="9"/>
      <c r="J597" s="9"/>
      <c r="M597" s="9"/>
      <c r="N597" s="9"/>
      <c r="O597" s="9"/>
      <c r="P597" s="9"/>
      <c r="Q597" s="9"/>
      <c r="R597" s="9"/>
      <c r="S597" s="9"/>
      <c r="X597" s="9"/>
      <c r="Y597" s="9"/>
    </row>
    <row r="598" spans="5:25" x14ac:dyDescent="0.2">
      <c r="E598" s="9"/>
      <c r="H598" s="9"/>
      <c r="J598" s="9"/>
      <c r="M598" s="9"/>
      <c r="N598" s="9"/>
      <c r="O598" s="9"/>
      <c r="P598" s="9"/>
      <c r="Q598" s="9"/>
      <c r="R598" s="9"/>
      <c r="S598" s="9"/>
      <c r="X598" s="9"/>
      <c r="Y598" s="9"/>
    </row>
    <row r="599" spans="5:25" x14ac:dyDescent="0.2">
      <c r="E599" s="9"/>
      <c r="H599" s="9"/>
      <c r="J599" s="9"/>
      <c r="M599" s="9"/>
      <c r="N599" s="9"/>
      <c r="O599" s="9"/>
      <c r="P599" s="9"/>
      <c r="Q599" s="9"/>
      <c r="R599" s="9"/>
      <c r="S599" s="9"/>
      <c r="X599" s="9"/>
      <c r="Y599" s="9"/>
    </row>
    <row r="600" spans="5:25" x14ac:dyDescent="0.2">
      <c r="E600" s="9"/>
      <c r="H600" s="9"/>
      <c r="J600" s="9"/>
      <c r="M600" s="9"/>
      <c r="N600" s="9"/>
      <c r="O600" s="9"/>
      <c r="P600" s="9"/>
      <c r="Q600" s="9"/>
      <c r="R600" s="9"/>
      <c r="S600" s="9"/>
      <c r="X600" s="9"/>
      <c r="Y600" s="9"/>
    </row>
    <row r="601" spans="5:25" x14ac:dyDescent="0.2">
      <c r="E601" s="9"/>
      <c r="H601" s="9"/>
      <c r="J601" s="9"/>
      <c r="M601" s="9"/>
      <c r="N601" s="9"/>
      <c r="O601" s="9"/>
      <c r="P601" s="9"/>
      <c r="Q601" s="9"/>
      <c r="R601" s="9"/>
      <c r="S601" s="9"/>
      <c r="X601" s="9"/>
      <c r="Y601" s="9"/>
    </row>
    <row r="602" spans="5:25" x14ac:dyDescent="0.2">
      <c r="E602" s="9"/>
      <c r="H602" s="9"/>
      <c r="J602" s="9"/>
      <c r="M602" s="9"/>
      <c r="N602" s="9"/>
      <c r="O602" s="9"/>
      <c r="P602" s="9"/>
      <c r="Q602" s="9"/>
      <c r="R602" s="9"/>
      <c r="S602" s="9"/>
      <c r="X602" s="9"/>
      <c r="Y602" s="9"/>
    </row>
    <row r="603" spans="5:25" x14ac:dyDescent="0.2">
      <c r="E603" s="9"/>
      <c r="H603" s="9"/>
      <c r="J603" s="9"/>
      <c r="M603" s="9"/>
      <c r="N603" s="9"/>
      <c r="O603" s="9"/>
      <c r="P603" s="9"/>
      <c r="Q603" s="9"/>
      <c r="R603" s="9"/>
      <c r="S603" s="9"/>
      <c r="X603" s="9"/>
      <c r="Y603" s="9"/>
    </row>
    <row r="604" spans="5:25" x14ac:dyDescent="0.2">
      <c r="E604" s="9"/>
      <c r="H604" s="9"/>
      <c r="J604" s="9"/>
      <c r="M604" s="9"/>
      <c r="N604" s="9"/>
      <c r="O604" s="9"/>
      <c r="P604" s="9"/>
      <c r="Q604" s="9"/>
      <c r="R604" s="9"/>
      <c r="S604" s="9"/>
      <c r="X604" s="9"/>
      <c r="Y604" s="9"/>
    </row>
    <row r="605" spans="5:25" x14ac:dyDescent="0.2">
      <c r="E605" s="9"/>
      <c r="H605" s="9"/>
      <c r="J605" s="9"/>
      <c r="M605" s="9"/>
      <c r="N605" s="9"/>
      <c r="O605" s="9"/>
      <c r="P605" s="9"/>
      <c r="Q605" s="9"/>
      <c r="R605" s="9"/>
      <c r="S605" s="9"/>
      <c r="X605" s="9"/>
      <c r="Y605" s="9"/>
    </row>
    <row r="606" spans="5:25" x14ac:dyDescent="0.2">
      <c r="E606" s="9"/>
      <c r="H606" s="9"/>
      <c r="J606" s="9"/>
      <c r="M606" s="9"/>
      <c r="N606" s="9"/>
      <c r="O606" s="9"/>
      <c r="P606" s="9"/>
      <c r="Q606" s="9"/>
      <c r="R606" s="9"/>
      <c r="S606" s="9"/>
      <c r="X606" s="9"/>
      <c r="Y606" s="9"/>
    </row>
    <row r="607" spans="5:25" x14ac:dyDescent="0.2">
      <c r="E607" s="9"/>
      <c r="H607" s="9"/>
      <c r="J607" s="9"/>
      <c r="M607" s="9"/>
      <c r="N607" s="9"/>
      <c r="O607" s="9"/>
      <c r="P607" s="9"/>
      <c r="Q607" s="9"/>
      <c r="R607" s="9"/>
      <c r="S607" s="9"/>
      <c r="X607" s="9"/>
      <c r="Y607" s="9"/>
    </row>
    <row r="608" spans="5:25" x14ac:dyDescent="0.2">
      <c r="E608" s="9"/>
      <c r="H608" s="9"/>
      <c r="J608" s="9"/>
      <c r="M608" s="9"/>
      <c r="N608" s="9"/>
      <c r="O608" s="9"/>
      <c r="P608" s="9"/>
      <c r="Q608" s="9"/>
      <c r="R608" s="9"/>
      <c r="S608" s="9"/>
      <c r="X608" s="9"/>
      <c r="Y608" s="9"/>
    </row>
    <row r="609" spans="5:25" x14ac:dyDescent="0.2">
      <c r="E609" s="9"/>
      <c r="H609" s="9"/>
      <c r="J609" s="9"/>
      <c r="M609" s="9"/>
      <c r="N609" s="9"/>
      <c r="O609" s="9"/>
      <c r="P609" s="9"/>
      <c r="Q609" s="9"/>
      <c r="R609" s="9"/>
      <c r="S609" s="9"/>
      <c r="X609" s="9"/>
      <c r="Y609" s="9"/>
    </row>
    <row r="610" spans="5:25" x14ac:dyDescent="0.2">
      <c r="E610" s="9"/>
      <c r="H610" s="9"/>
      <c r="J610" s="9"/>
      <c r="M610" s="9"/>
      <c r="N610" s="9"/>
      <c r="O610" s="9"/>
      <c r="P610" s="9"/>
      <c r="Q610" s="9"/>
      <c r="R610" s="9"/>
      <c r="S610" s="9"/>
      <c r="X610" s="9"/>
      <c r="Y610" s="9"/>
    </row>
    <row r="611" spans="5:25" x14ac:dyDescent="0.2">
      <c r="E611" s="9"/>
      <c r="H611" s="9"/>
      <c r="J611" s="9"/>
      <c r="M611" s="9"/>
      <c r="N611" s="9"/>
      <c r="O611" s="9"/>
      <c r="P611" s="9"/>
      <c r="Q611" s="9"/>
      <c r="R611" s="9"/>
      <c r="S611" s="9"/>
      <c r="X611" s="9"/>
      <c r="Y611" s="9"/>
    </row>
    <row r="612" spans="5:25" x14ac:dyDescent="0.2">
      <c r="E612" s="9"/>
      <c r="H612" s="9"/>
      <c r="J612" s="9"/>
      <c r="M612" s="9"/>
      <c r="N612" s="9"/>
      <c r="O612" s="9"/>
      <c r="P612" s="9"/>
      <c r="Q612" s="9"/>
      <c r="R612" s="9"/>
      <c r="S612" s="9"/>
      <c r="X612" s="9"/>
      <c r="Y612" s="9"/>
    </row>
    <row r="613" spans="5:25" x14ac:dyDescent="0.2">
      <c r="E613" s="9"/>
      <c r="H613" s="9"/>
      <c r="J613" s="9"/>
      <c r="M613" s="9"/>
      <c r="N613" s="9"/>
      <c r="O613" s="9"/>
      <c r="P613" s="9"/>
      <c r="Q613" s="9"/>
      <c r="R613" s="9"/>
      <c r="S613" s="9"/>
      <c r="X613" s="9"/>
      <c r="Y613" s="9"/>
    </row>
    <row r="614" spans="5:25" x14ac:dyDescent="0.2">
      <c r="E614" s="9"/>
      <c r="H614" s="9"/>
      <c r="J614" s="9"/>
      <c r="M614" s="9"/>
      <c r="N614" s="9"/>
      <c r="O614" s="9"/>
      <c r="P614" s="9"/>
      <c r="Q614" s="9"/>
      <c r="R614" s="9"/>
      <c r="S614" s="9"/>
      <c r="X614" s="9"/>
      <c r="Y614" s="9"/>
    </row>
    <row r="615" spans="5:25" x14ac:dyDescent="0.2">
      <c r="E615" s="9"/>
      <c r="H615" s="9"/>
      <c r="J615" s="9"/>
      <c r="M615" s="9"/>
      <c r="N615" s="9"/>
      <c r="O615" s="9"/>
      <c r="P615" s="9"/>
      <c r="Q615" s="9"/>
      <c r="R615" s="9"/>
      <c r="S615" s="9"/>
      <c r="X615" s="9"/>
      <c r="Y615" s="9"/>
    </row>
    <row r="616" spans="5:25" x14ac:dyDescent="0.2">
      <c r="E616" s="9"/>
      <c r="H616" s="9"/>
      <c r="J616" s="9"/>
      <c r="M616" s="9"/>
      <c r="N616" s="9"/>
      <c r="O616" s="9"/>
      <c r="P616" s="9"/>
      <c r="Q616" s="9"/>
      <c r="R616" s="9"/>
      <c r="S616" s="9"/>
      <c r="X616" s="9"/>
      <c r="Y616" s="9"/>
    </row>
    <row r="617" spans="5:25" x14ac:dyDescent="0.2">
      <c r="E617" s="9"/>
      <c r="H617" s="9"/>
      <c r="J617" s="9"/>
      <c r="M617" s="9"/>
      <c r="N617" s="9"/>
      <c r="O617" s="9"/>
      <c r="P617" s="9"/>
      <c r="Q617" s="9"/>
      <c r="R617" s="9"/>
      <c r="S617" s="9"/>
      <c r="X617" s="9"/>
      <c r="Y617" s="9"/>
    </row>
    <row r="618" spans="5:25" x14ac:dyDescent="0.2">
      <c r="E618" s="9"/>
      <c r="H618" s="9"/>
      <c r="J618" s="9"/>
      <c r="M618" s="9"/>
      <c r="N618" s="9"/>
      <c r="O618" s="9"/>
      <c r="P618" s="9"/>
      <c r="Q618" s="9"/>
      <c r="R618" s="9"/>
      <c r="S618" s="9"/>
      <c r="X618" s="9"/>
      <c r="Y618" s="9"/>
    </row>
    <row r="619" spans="5:25" x14ac:dyDescent="0.2">
      <c r="E619" s="9"/>
      <c r="H619" s="9"/>
      <c r="J619" s="9"/>
      <c r="M619" s="9"/>
      <c r="N619" s="9"/>
      <c r="O619" s="9"/>
      <c r="P619" s="9"/>
      <c r="Q619" s="9"/>
      <c r="R619" s="9"/>
      <c r="S619" s="9"/>
      <c r="X619" s="9"/>
      <c r="Y619" s="9"/>
    </row>
    <row r="620" spans="5:25" x14ac:dyDescent="0.2">
      <c r="E620" s="9"/>
      <c r="H620" s="9"/>
      <c r="J620" s="9"/>
      <c r="M620" s="9"/>
      <c r="N620" s="9"/>
      <c r="O620" s="9"/>
      <c r="P620" s="9"/>
      <c r="Q620" s="9"/>
      <c r="R620" s="9"/>
      <c r="S620" s="9"/>
      <c r="X620" s="9"/>
      <c r="Y620" s="9"/>
    </row>
    <row r="621" spans="5:25" x14ac:dyDescent="0.2">
      <c r="E621" s="9"/>
      <c r="H621" s="9"/>
      <c r="J621" s="9"/>
      <c r="M621" s="9"/>
      <c r="N621" s="9"/>
      <c r="O621" s="9"/>
      <c r="P621" s="9"/>
      <c r="Q621" s="9"/>
      <c r="R621" s="9"/>
      <c r="S621" s="9"/>
      <c r="X621" s="9"/>
      <c r="Y621" s="9"/>
    </row>
    <row r="622" spans="5:25" x14ac:dyDescent="0.2">
      <c r="E622" s="9"/>
      <c r="H622" s="9"/>
      <c r="J622" s="9"/>
      <c r="M622" s="9"/>
      <c r="N622" s="9"/>
      <c r="O622" s="9"/>
      <c r="P622" s="9"/>
      <c r="Q622" s="9"/>
      <c r="R622" s="9"/>
      <c r="S622" s="9"/>
      <c r="X622" s="9"/>
      <c r="Y622" s="9"/>
    </row>
    <row r="623" spans="5:25" x14ac:dyDescent="0.2">
      <c r="E623" s="9"/>
      <c r="H623" s="9"/>
      <c r="J623" s="9"/>
      <c r="M623" s="9"/>
      <c r="N623" s="9"/>
      <c r="O623" s="9"/>
      <c r="P623" s="9"/>
      <c r="Q623" s="9"/>
      <c r="R623" s="9"/>
      <c r="S623" s="9"/>
      <c r="X623" s="9"/>
      <c r="Y623" s="9"/>
    </row>
    <row r="624" spans="5:25" x14ac:dyDescent="0.2">
      <c r="E624" s="9"/>
      <c r="H624" s="9"/>
      <c r="J624" s="9"/>
      <c r="M624" s="9"/>
      <c r="N624" s="9"/>
      <c r="O624" s="9"/>
      <c r="P624" s="9"/>
      <c r="Q624" s="9"/>
      <c r="R624" s="9"/>
      <c r="S624" s="9"/>
      <c r="X624" s="9"/>
      <c r="Y624" s="9"/>
    </row>
    <row r="625" spans="5:25" x14ac:dyDescent="0.2">
      <c r="E625" s="9"/>
      <c r="H625" s="9"/>
      <c r="J625" s="9"/>
      <c r="M625" s="9"/>
      <c r="N625" s="9"/>
      <c r="O625" s="9"/>
      <c r="P625" s="9"/>
      <c r="Q625" s="9"/>
      <c r="R625" s="9"/>
      <c r="S625" s="9"/>
      <c r="X625" s="9"/>
      <c r="Y625" s="9"/>
    </row>
    <row r="626" spans="5:25" x14ac:dyDescent="0.2">
      <c r="E626" s="9"/>
      <c r="H626" s="9"/>
      <c r="J626" s="9"/>
      <c r="M626" s="9"/>
      <c r="N626" s="9"/>
      <c r="O626" s="9"/>
      <c r="P626" s="9"/>
      <c r="Q626" s="9"/>
      <c r="R626" s="9"/>
      <c r="S626" s="9"/>
      <c r="X626" s="9"/>
      <c r="Y626" s="9"/>
    </row>
    <row r="627" spans="5:25" x14ac:dyDescent="0.2">
      <c r="E627" s="9"/>
      <c r="H627" s="9"/>
      <c r="J627" s="9"/>
      <c r="M627" s="9"/>
      <c r="N627" s="9"/>
      <c r="O627" s="9"/>
      <c r="P627" s="9"/>
      <c r="Q627" s="9"/>
      <c r="R627" s="9"/>
      <c r="S627" s="9"/>
      <c r="X627" s="9"/>
      <c r="Y627" s="9"/>
    </row>
    <row r="628" spans="5:25" x14ac:dyDescent="0.2">
      <c r="E628" s="9"/>
      <c r="H628" s="9"/>
      <c r="J628" s="9"/>
      <c r="M628" s="9"/>
      <c r="N628" s="9"/>
      <c r="O628" s="9"/>
      <c r="P628" s="9"/>
      <c r="Q628" s="9"/>
      <c r="R628" s="9"/>
      <c r="S628" s="9"/>
      <c r="X628" s="9"/>
      <c r="Y628" s="9"/>
    </row>
    <row r="629" spans="5:25" x14ac:dyDescent="0.2">
      <c r="E629" s="9"/>
      <c r="H629" s="9"/>
      <c r="J629" s="9"/>
      <c r="M629" s="9"/>
      <c r="N629" s="9"/>
      <c r="O629" s="9"/>
      <c r="P629" s="9"/>
      <c r="Q629" s="9"/>
      <c r="R629" s="9"/>
      <c r="S629" s="9"/>
      <c r="X629" s="9"/>
      <c r="Y629" s="9"/>
    </row>
    <row r="630" spans="5:25" x14ac:dyDescent="0.2">
      <c r="E630" s="9"/>
      <c r="H630" s="9"/>
      <c r="J630" s="9"/>
      <c r="M630" s="9"/>
      <c r="N630" s="9"/>
      <c r="O630" s="9"/>
      <c r="P630" s="9"/>
      <c r="Q630" s="9"/>
      <c r="R630" s="9"/>
      <c r="S630" s="9"/>
      <c r="X630" s="9"/>
      <c r="Y630" s="9"/>
    </row>
    <row r="631" spans="5:25" x14ac:dyDescent="0.2">
      <c r="E631" s="9"/>
      <c r="H631" s="9"/>
      <c r="J631" s="9"/>
      <c r="M631" s="9"/>
      <c r="N631" s="9"/>
      <c r="O631" s="9"/>
      <c r="P631" s="9"/>
      <c r="Q631" s="9"/>
      <c r="R631" s="9"/>
      <c r="S631" s="9"/>
      <c r="X631" s="9"/>
      <c r="Y631" s="9"/>
    </row>
    <row r="632" spans="5:25" x14ac:dyDescent="0.2">
      <c r="E632" s="9"/>
      <c r="H632" s="9"/>
      <c r="J632" s="9"/>
      <c r="M632" s="9"/>
      <c r="N632" s="9"/>
      <c r="O632" s="9"/>
      <c r="P632" s="9"/>
      <c r="Q632" s="9"/>
      <c r="R632" s="9"/>
      <c r="S632" s="9"/>
      <c r="X632" s="9"/>
      <c r="Y632" s="9"/>
    </row>
    <row r="633" spans="5:25" x14ac:dyDescent="0.2">
      <c r="E633" s="9"/>
      <c r="H633" s="9"/>
      <c r="J633" s="9"/>
      <c r="M633" s="9"/>
      <c r="N633" s="9"/>
      <c r="O633" s="9"/>
      <c r="P633" s="9"/>
      <c r="Q633" s="9"/>
      <c r="R633" s="9"/>
      <c r="S633" s="9"/>
      <c r="X633" s="9"/>
      <c r="Y633" s="9"/>
    </row>
    <row r="634" spans="5:25" x14ac:dyDescent="0.2">
      <c r="E634" s="9"/>
      <c r="H634" s="9"/>
      <c r="J634" s="9"/>
      <c r="M634" s="9"/>
      <c r="N634" s="9"/>
      <c r="O634" s="9"/>
      <c r="P634" s="9"/>
      <c r="Q634" s="9"/>
      <c r="R634" s="9"/>
      <c r="S634" s="9"/>
      <c r="X634" s="9"/>
      <c r="Y634" s="9"/>
    </row>
    <row r="635" spans="5:25" x14ac:dyDescent="0.2">
      <c r="E635" s="9"/>
      <c r="H635" s="9"/>
      <c r="J635" s="9"/>
      <c r="M635" s="9"/>
      <c r="N635" s="9"/>
      <c r="O635" s="9"/>
      <c r="P635" s="9"/>
      <c r="Q635" s="9"/>
      <c r="R635" s="9"/>
      <c r="S635" s="9"/>
      <c r="X635" s="9"/>
      <c r="Y635" s="9"/>
    </row>
    <row r="636" spans="5:25" x14ac:dyDescent="0.2">
      <c r="E636" s="9"/>
      <c r="H636" s="9"/>
      <c r="J636" s="9"/>
      <c r="M636" s="9"/>
      <c r="N636" s="9"/>
      <c r="O636" s="9"/>
      <c r="P636" s="9"/>
      <c r="Q636" s="9"/>
      <c r="R636" s="9"/>
      <c r="S636" s="9"/>
      <c r="X636" s="9"/>
      <c r="Y636" s="9"/>
    </row>
    <row r="637" spans="5:25" x14ac:dyDescent="0.2">
      <c r="E637" s="9"/>
      <c r="H637" s="9"/>
      <c r="J637" s="9"/>
      <c r="M637" s="9"/>
      <c r="N637" s="9"/>
      <c r="O637" s="9"/>
      <c r="P637" s="9"/>
      <c r="Q637" s="9"/>
      <c r="R637" s="9"/>
      <c r="S637" s="9"/>
      <c r="X637" s="9"/>
      <c r="Y637" s="9"/>
    </row>
    <row r="638" spans="5:25" x14ac:dyDescent="0.2">
      <c r="E638" s="9"/>
      <c r="H638" s="9"/>
      <c r="J638" s="9"/>
      <c r="M638" s="9"/>
      <c r="N638" s="9"/>
      <c r="O638" s="9"/>
      <c r="P638" s="9"/>
      <c r="Q638" s="9"/>
      <c r="R638" s="9"/>
      <c r="S638" s="9"/>
      <c r="X638" s="9"/>
      <c r="Y638" s="9"/>
    </row>
    <row r="639" spans="5:25" x14ac:dyDescent="0.2">
      <c r="E639" s="9"/>
      <c r="H639" s="9"/>
      <c r="J639" s="9"/>
      <c r="M639" s="9"/>
      <c r="N639" s="9"/>
      <c r="O639" s="9"/>
      <c r="P639" s="9"/>
      <c r="Q639" s="9"/>
      <c r="R639" s="9"/>
      <c r="S639" s="9"/>
      <c r="X639" s="9"/>
      <c r="Y639" s="9"/>
    </row>
    <row r="640" spans="5:25" x14ac:dyDescent="0.2">
      <c r="E640" s="9"/>
      <c r="H640" s="9"/>
      <c r="J640" s="9"/>
      <c r="M640" s="9"/>
      <c r="N640" s="9"/>
      <c r="O640" s="9"/>
      <c r="P640" s="9"/>
      <c r="Q640" s="9"/>
      <c r="R640" s="9"/>
      <c r="S640" s="9"/>
      <c r="X640" s="9"/>
      <c r="Y640" s="9"/>
    </row>
    <row r="641" spans="5:25" x14ac:dyDescent="0.2">
      <c r="E641" s="9"/>
      <c r="H641" s="9"/>
      <c r="J641" s="9"/>
      <c r="M641" s="9"/>
      <c r="N641" s="9"/>
      <c r="O641" s="9"/>
      <c r="P641" s="9"/>
      <c r="Q641" s="9"/>
      <c r="R641" s="9"/>
      <c r="S641" s="9"/>
      <c r="X641" s="9"/>
      <c r="Y641" s="9"/>
    </row>
    <row r="642" spans="5:25" x14ac:dyDescent="0.2">
      <c r="E642" s="9"/>
      <c r="H642" s="9"/>
      <c r="J642" s="9"/>
      <c r="M642" s="9"/>
      <c r="N642" s="9"/>
      <c r="O642" s="9"/>
      <c r="P642" s="9"/>
      <c r="Q642" s="9"/>
      <c r="R642" s="9"/>
      <c r="S642" s="9"/>
      <c r="X642" s="9"/>
      <c r="Y642" s="9"/>
    </row>
    <row r="643" spans="5:25" x14ac:dyDescent="0.2">
      <c r="E643" s="9"/>
      <c r="H643" s="9"/>
      <c r="J643" s="9"/>
      <c r="M643" s="9"/>
      <c r="N643" s="9"/>
      <c r="O643" s="9"/>
      <c r="P643" s="9"/>
      <c r="Q643" s="9"/>
      <c r="R643" s="9"/>
      <c r="S643" s="9"/>
      <c r="X643" s="9"/>
      <c r="Y643" s="9"/>
    </row>
    <row r="644" spans="5:25" x14ac:dyDescent="0.2">
      <c r="E644" s="9"/>
      <c r="H644" s="9"/>
      <c r="J644" s="9"/>
      <c r="M644" s="9"/>
      <c r="N644" s="9"/>
      <c r="O644" s="9"/>
      <c r="P644" s="9"/>
      <c r="Q644" s="9"/>
      <c r="R644" s="9"/>
      <c r="S644" s="9"/>
      <c r="X644" s="9"/>
      <c r="Y644" s="9"/>
    </row>
    <row r="645" spans="5:25" x14ac:dyDescent="0.2">
      <c r="E645" s="9"/>
      <c r="H645" s="9"/>
      <c r="J645" s="9"/>
      <c r="M645" s="9"/>
      <c r="N645" s="9"/>
      <c r="O645" s="9"/>
      <c r="P645" s="9"/>
      <c r="Q645" s="9"/>
      <c r="R645" s="9"/>
      <c r="S645" s="9"/>
      <c r="X645" s="9"/>
      <c r="Y645" s="9"/>
    </row>
    <row r="646" spans="5:25" x14ac:dyDescent="0.2">
      <c r="E646" s="9"/>
      <c r="H646" s="9"/>
      <c r="J646" s="9"/>
      <c r="M646" s="9"/>
      <c r="N646" s="9"/>
      <c r="O646" s="9"/>
      <c r="P646" s="9"/>
      <c r="Q646" s="9"/>
      <c r="R646" s="9"/>
      <c r="S646" s="9"/>
      <c r="X646" s="9"/>
      <c r="Y646" s="9"/>
    </row>
    <row r="647" spans="5:25" x14ac:dyDescent="0.2">
      <c r="E647" s="9"/>
      <c r="H647" s="9"/>
      <c r="J647" s="9"/>
      <c r="M647" s="9"/>
      <c r="N647" s="9"/>
      <c r="O647" s="9"/>
      <c r="P647" s="9"/>
      <c r="Q647" s="9"/>
      <c r="R647" s="9"/>
      <c r="S647" s="9"/>
      <c r="X647" s="9"/>
      <c r="Y647" s="9"/>
    </row>
    <row r="648" spans="5:25" x14ac:dyDescent="0.2">
      <c r="E648" s="9"/>
      <c r="H648" s="9"/>
      <c r="J648" s="9"/>
      <c r="M648" s="9"/>
      <c r="N648" s="9"/>
      <c r="O648" s="9"/>
      <c r="P648" s="9"/>
      <c r="Q648" s="9"/>
      <c r="R648" s="9"/>
      <c r="S648" s="9"/>
      <c r="X648" s="9"/>
      <c r="Y648" s="9"/>
    </row>
    <row r="649" spans="5:25" x14ac:dyDescent="0.2">
      <c r="E649" s="9"/>
      <c r="H649" s="9"/>
      <c r="J649" s="9"/>
      <c r="M649" s="9"/>
      <c r="N649" s="9"/>
      <c r="O649" s="9"/>
      <c r="P649" s="9"/>
      <c r="Q649" s="9"/>
      <c r="R649" s="9"/>
      <c r="S649" s="9"/>
      <c r="X649" s="9"/>
      <c r="Y649" s="9"/>
    </row>
    <row r="650" spans="5:25" x14ac:dyDescent="0.2">
      <c r="E650" s="9"/>
      <c r="H650" s="9"/>
      <c r="J650" s="9"/>
      <c r="M650" s="9"/>
      <c r="N650" s="9"/>
      <c r="O650" s="9"/>
      <c r="P650" s="9"/>
      <c r="Q650" s="9"/>
      <c r="R650" s="9"/>
      <c r="S650" s="9"/>
      <c r="X650" s="9"/>
      <c r="Y650" s="9"/>
    </row>
    <row r="651" spans="5:25" x14ac:dyDescent="0.2">
      <c r="E651" s="9"/>
      <c r="H651" s="9"/>
      <c r="J651" s="9"/>
      <c r="M651" s="9"/>
      <c r="N651" s="9"/>
      <c r="O651" s="9"/>
      <c r="P651" s="9"/>
      <c r="Q651" s="9"/>
      <c r="R651" s="9"/>
      <c r="S651" s="9"/>
      <c r="X651" s="9"/>
      <c r="Y651" s="9"/>
    </row>
    <row r="652" spans="5:25" x14ac:dyDescent="0.2">
      <c r="E652" s="9"/>
      <c r="H652" s="9"/>
      <c r="J652" s="9"/>
      <c r="M652" s="9"/>
      <c r="N652" s="9"/>
      <c r="O652" s="9"/>
      <c r="P652" s="9"/>
      <c r="Q652" s="9"/>
      <c r="R652" s="9"/>
      <c r="S652" s="9"/>
      <c r="X652" s="9"/>
      <c r="Y652" s="9"/>
    </row>
    <row r="653" spans="5:25" x14ac:dyDescent="0.2">
      <c r="E653" s="9"/>
      <c r="H653" s="9"/>
      <c r="J653" s="9"/>
      <c r="M653" s="9"/>
      <c r="N653" s="9"/>
      <c r="O653" s="9"/>
      <c r="P653" s="9"/>
      <c r="Q653" s="9"/>
      <c r="R653" s="9"/>
      <c r="S653" s="9"/>
      <c r="X653" s="9"/>
      <c r="Y653" s="9"/>
    </row>
    <row r="654" spans="5:25" x14ac:dyDescent="0.2">
      <c r="E654" s="9"/>
      <c r="H654" s="9"/>
      <c r="J654" s="9"/>
      <c r="M654" s="9"/>
      <c r="N654" s="9"/>
      <c r="O654" s="9"/>
      <c r="P654" s="9"/>
      <c r="Q654" s="9"/>
      <c r="R654" s="9"/>
      <c r="S654" s="9"/>
      <c r="X654" s="9"/>
      <c r="Y654" s="9"/>
    </row>
    <row r="655" spans="5:25" x14ac:dyDescent="0.2">
      <c r="E655" s="9"/>
      <c r="H655" s="9"/>
      <c r="J655" s="9"/>
      <c r="M655" s="9"/>
      <c r="N655" s="9"/>
      <c r="O655" s="9"/>
      <c r="P655" s="9"/>
      <c r="Q655" s="9"/>
      <c r="R655" s="9"/>
      <c r="S655" s="9"/>
      <c r="X655" s="9"/>
      <c r="Y655" s="9"/>
    </row>
    <row r="656" spans="5:25" x14ac:dyDescent="0.2">
      <c r="E656" s="9"/>
      <c r="H656" s="9"/>
      <c r="J656" s="9"/>
      <c r="M656" s="9"/>
      <c r="N656" s="9"/>
      <c r="O656" s="9"/>
      <c r="P656" s="9"/>
      <c r="Q656" s="9"/>
      <c r="R656" s="9"/>
      <c r="S656" s="9"/>
      <c r="X656" s="9"/>
      <c r="Y656" s="9"/>
    </row>
    <row r="657" spans="5:25" x14ac:dyDescent="0.2">
      <c r="E657" s="9"/>
      <c r="H657" s="9"/>
      <c r="J657" s="9"/>
      <c r="M657" s="9"/>
      <c r="N657" s="9"/>
      <c r="O657" s="9"/>
      <c r="P657" s="9"/>
      <c r="Q657" s="9"/>
      <c r="R657" s="9"/>
      <c r="S657" s="9"/>
      <c r="X657" s="9"/>
      <c r="Y657" s="9"/>
    </row>
    <row r="658" spans="5:25" x14ac:dyDescent="0.2">
      <c r="E658" s="9"/>
      <c r="H658" s="9"/>
      <c r="J658" s="9"/>
      <c r="M658" s="9"/>
      <c r="N658" s="9"/>
      <c r="O658" s="9"/>
      <c r="P658" s="9"/>
      <c r="Q658" s="9"/>
      <c r="R658" s="9"/>
      <c r="S658" s="9"/>
      <c r="X658" s="9"/>
      <c r="Y658" s="9"/>
    </row>
    <row r="659" spans="5:25" x14ac:dyDescent="0.2">
      <c r="E659" s="9"/>
      <c r="H659" s="9"/>
      <c r="J659" s="9"/>
      <c r="M659" s="9"/>
      <c r="N659" s="9"/>
      <c r="O659" s="9"/>
      <c r="P659" s="9"/>
      <c r="Q659" s="9"/>
      <c r="R659" s="9"/>
      <c r="S659" s="9"/>
      <c r="X659" s="9"/>
      <c r="Y659" s="9"/>
    </row>
    <row r="660" spans="5:25" x14ac:dyDescent="0.2">
      <c r="E660" s="9"/>
      <c r="H660" s="9"/>
      <c r="J660" s="9"/>
      <c r="M660" s="9"/>
      <c r="N660" s="9"/>
      <c r="O660" s="9"/>
      <c r="P660" s="9"/>
      <c r="Q660" s="9"/>
      <c r="R660" s="9"/>
      <c r="S660" s="9"/>
      <c r="X660" s="9"/>
      <c r="Y660" s="9"/>
    </row>
    <row r="661" spans="5:25" x14ac:dyDescent="0.2">
      <c r="E661" s="9"/>
      <c r="H661" s="9"/>
      <c r="J661" s="9"/>
      <c r="M661" s="9"/>
      <c r="N661" s="9"/>
      <c r="O661" s="9"/>
      <c r="P661" s="9"/>
      <c r="Q661" s="9"/>
      <c r="R661" s="9"/>
      <c r="S661" s="9"/>
      <c r="X661" s="9"/>
      <c r="Y661" s="9"/>
    </row>
    <row r="662" spans="5:25" x14ac:dyDescent="0.2">
      <c r="E662" s="9"/>
      <c r="H662" s="9"/>
      <c r="J662" s="9"/>
      <c r="M662" s="9"/>
      <c r="N662" s="9"/>
      <c r="O662" s="9"/>
      <c r="P662" s="9"/>
      <c r="Q662" s="9"/>
      <c r="R662" s="9"/>
      <c r="S662" s="9"/>
      <c r="X662" s="9"/>
      <c r="Y662" s="9"/>
    </row>
    <row r="663" spans="5:25" x14ac:dyDescent="0.2">
      <c r="E663" s="9"/>
      <c r="H663" s="9"/>
      <c r="J663" s="9"/>
      <c r="M663" s="9"/>
      <c r="N663" s="9"/>
      <c r="O663" s="9"/>
      <c r="P663" s="9"/>
      <c r="Q663" s="9"/>
      <c r="R663" s="9"/>
      <c r="S663" s="9"/>
      <c r="X663" s="9"/>
      <c r="Y663" s="9"/>
    </row>
    <row r="664" spans="5:25" x14ac:dyDescent="0.2">
      <c r="E664" s="9"/>
      <c r="H664" s="9"/>
      <c r="J664" s="9"/>
      <c r="M664" s="9"/>
      <c r="N664" s="9"/>
      <c r="O664" s="9"/>
      <c r="P664" s="9"/>
      <c r="Q664" s="9"/>
      <c r="R664" s="9"/>
      <c r="S664" s="9"/>
      <c r="X664" s="9"/>
      <c r="Y664" s="9"/>
    </row>
    <row r="665" spans="5:25" x14ac:dyDescent="0.2">
      <c r="E665" s="9"/>
      <c r="H665" s="9"/>
      <c r="J665" s="9"/>
      <c r="M665" s="9"/>
      <c r="N665" s="9"/>
      <c r="O665" s="9"/>
      <c r="P665" s="9"/>
      <c r="Q665" s="9"/>
      <c r="R665" s="9"/>
      <c r="S665" s="9"/>
      <c r="X665" s="9"/>
      <c r="Y665" s="9"/>
    </row>
    <row r="666" spans="5:25" x14ac:dyDescent="0.2">
      <c r="E666" s="9"/>
      <c r="H666" s="9"/>
      <c r="J666" s="9"/>
      <c r="M666" s="9"/>
      <c r="N666" s="9"/>
      <c r="O666" s="9"/>
      <c r="P666" s="9"/>
      <c r="Q666" s="9"/>
      <c r="R666" s="9"/>
      <c r="S666" s="9"/>
      <c r="X666" s="9"/>
      <c r="Y666" s="9"/>
    </row>
    <row r="667" spans="5:25" x14ac:dyDescent="0.2">
      <c r="E667" s="9"/>
      <c r="H667" s="9"/>
      <c r="J667" s="9"/>
      <c r="M667" s="9"/>
      <c r="N667" s="9"/>
      <c r="O667" s="9"/>
      <c r="P667" s="9"/>
      <c r="Q667" s="9"/>
      <c r="R667" s="9"/>
      <c r="S667" s="9"/>
      <c r="X667" s="9"/>
      <c r="Y667" s="9"/>
    </row>
    <row r="668" spans="5:25" x14ac:dyDescent="0.2">
      <c r="E668" s="9"/>
      <c r="H668" s="9"/>
      <c r="J668" s="9"/>
      <c r="M668" s="9"/>
      <c r="N668" s="9"/>
      <c r="O668" s="9"/>
      <c r="P668" s="9"/>
      <c r="Q668" s="9"/>
      <c r="R668" s="9"/>
      <c r="S668" s="9"/>
      <c r="X668" s="9"/>
      <c r="Y668" s="9"/>
    </row>
    <row r="669" spans="5:25" x14ac:dyDescent="0.2">
      <c r="E669" s="9"/>
      <c r="H669" s="9"/>
      <c r="J669" s="9"/>
      <c r="M669" s="9"/>
      <c r="N669" s="9"/>
      <c r="O669" s="9"/>
      <c r="P669" s="9"/>
      <c r="Q669" s="9"/>
      <c r="R669" s="9"/>
      <c r="S669" s="9"/>
      <c r="X669" s="9"/>
      <c r="Y669" s="9"/>
    </row>
    <row r="670" spans="5:25" x14ac:dyDescent="0.2">
      <c r="E670" s="9"/>
      <c r="H670" s="9"/>
      <c r="J670" s="9"/>
      <c r="M670" s="9"/>
      <c r="N670" s="9"/>
      <c r="O670" s="9"/>
      <c r="P670" s="9"/>
      <c r="Q670" s="9"/>
      <c r="R670" s="9"/>
      <c r="S670" s="9"/>
      <c r="X670" s="9"/>
      <c r="Y670" s="9"/>
    </row>
    <row r="671" spans="5:25" x14ac:dyDescent="0.2">
      <c r="E671" s="9"/>
      <c r="H671" s="9"/>
      <c r="J671" s="9"/>
      <c r="M671" s="9"/>
      <c r="N671" s="9"/>
      <c r="O671" s="9"/>
      <c r="P671" s="9"/>
      <c r="Q671" s="9"/>
      <c r="R671" s="9"/>
      <c r="S671" s="9"/>
      <c r="X671" s="9"/>
      <c r="Y671" s="9"/>
    </row>
    <row r="672" spans="5:25" x14ac:dyDescent="0.2">
      <c r="E672" s="9"/>
      <c r="H672" s="9"/>
      <c r="J672" s="9"/>
      <c r="M672" s="9"/>
      <c r="N672" s="9"/>
      <c r="O672" s="9"/>
      <c r="P672" s="9"/>
      <c r="Q672" s="9"/>
      <c r="R672" s="9"/>
      <c r="S672" s="9"/>
      <c r="X672" s="9"/>
      <c r="Y672" s="9"/>
    </row>
    <row r="673" spans="5:25" x14ac:dyDescent="0.2">
      <c r="E673" s="9"/>
      <c r="H673" s="9"/>
      <c r="J673" s="9"/>
      <c r="M673" s="9"/>
      <c r="N673" s="9"/>
      <c r="O673" s="9"/>
      <c r="P673" s="9"/>
      <c r="Q673" s="9"/>
      <c r="R673" s="9"/>
      <c r="S673" s="9"/>
      <c r="X673" s="9"/>
      <c r="Y673" s="9"/>
    </row>
    <row r="674" spans="5:25" x14ac:dyDescent="0.2">
      <c r="E674" s="9"/>
      <c r="H674" s="9"/>
      <c r="J674" s="9"/>
      <c r="M674" s="9"/>
      <c r="N674" s="9"/>
      <c r="O674" s="9"/>
      <c r="P674" s="9"/>
      <c r="Q674" s="9"/>
      <c r="R674" s="9"/>
      <c r="S674" s="9"/>
      <c r="X674" s="9"/>
      <c r="Y674" s="9"/>
    </row>
    <row r="675" spans="5:25" x14ac:dyDescent="0.2">
      <c r="E675" s="9"/>
      <c r="H675" s="9"/>
      <c r="J675" s="9"/>
      <c r="M675" s="9"/>
      <c r="N675" s="9"/>
      <c r="O675" s="9"/>
      <c r="P675" s="9"/>
      <c r="Q675" s="9"/>
      <c r="R675" s="9"/>
      <c r="S675" s="9"/>
      <c r="X675" s="9"/>
      <c r="Y675" s="9"/>
    </row>
    <row r="676" spans="5:25" x14ac:dyDescent="0.2">
      <c r="E676" s="9"/>
      <c r="H676" s="9"/>
      <c r="J676" s="9"/>
      <c r="M676" s="9"/>
      <c r="N676" s="9"/>
      <c r="O676" s="9"/>
      <c r="P676" s="9"/>
      <c r="Q676" s="9"/>
      <c r="R676" s="9"/>
      <c r="S676" s="9"/>
      <c r="X676" s="9"/>
      <c r="Y676" s="9"/>
    </row>
    <row r="677" spans="5:25" x14ac:dyDescent="0.2">
      <c r="E677" s="9"/>
      <c r="H677" s="9"/>
      <c r="J677" s="9"/>
      <c r="M677" s="9"/>
      <c r="N677" s="9"/>
      <c r="O677" s="9"/>
      <c r="P677" s="9"/>
      <c r="Q677" s="9"/>
      <c r="R677" s="9"/>
      <c r="S677" s="9"/>
      <c r="X677" s="9"/>
      <c r="Y677" s="9"/>
    </row>
    <row r="678" spans="5:25" x14ac:dyDescent="0.2">
      <c r="E678" s="9"/>
      <c r="H678" s="9"/>
      <c r="J678" s="9"/>
      <c r="M678" s="9"/>
      <c r="N678" s="9"/>
      <c r="O678" s="9"/>
      <c r="P678" s="9"/>
      <c r="Q678" s="9"/>
      <c r="R678" s="9"/>
      <c r="S678" s="9"/>
      <c r="X678" s="9"/>
      <c r="Y678" s="9"/>
    </row>
    <row r="679" spans="5:25" x14ac:dyDescent="0.2">
      <c r="E679" s="9"/>
      <c r="H679" s="9"/>
      <c r="J679" s="9"/>
      <c r="M679" s="9"/>
      <c r="N679" s="9"/>
      <c r="O679" s="9"/>
      <c r="P679" s="9"/>
      <c r="Q679" s="9"/>
      <c r="R679" s="9"/>
      <c r="S679" s="9"/>
      <c r="X679" s="9"/>
      <c r="Y679" s="9"/>
    </row>
    <row r="680" spans="5:25" x14ac:dyDescent="0.2">
      <c r="E680" s="9"/>
      <c r="H680" s="9"/>
      <c r="J680" s="9"/>
      <c r="M680" s="9"/>
      <c r="N680" s="9"/>
      <c r="O680" s="9"/>
      <c r="P680" s="9"/>
      <c r="Q680" s="9"/>
      <c r="R680" s="9"/>
      <c r="S680" s="9"/>
      <c r="X680" s="9"/>
      <c r="Y680" s="9"/>
    </row>
    <row r="681" spans="5:25" x14ac:dyDescent="0.2">
      <c r="E681" s="9"/>
      <c r="H681" s="9"/>
      <c r="J681" s="9"/>
      <c r="M681" s="9"/>
      <c r="N681" s="9"/>
      <c r="O681" s="9"/>
      <c r="P681" s="9"/>
      <c r="Q681" s="9"/>
      <c r="R681" s="9"/>
      <c r="S681" s="9"/>
      <c r="X681" s="9"/>
      <c r="Y681" s="9"/>
    </row>
    <row r="682" spans="5:25" x14ac:dyDescent="0.2">
      <c r="E682" s="9"/>
      <c r="H682" s="9"/>
      <c r="J682" s="9"/>
      <c r="M682" s="9"/>
      <c r="N682" s="9"/>
      <c r="O682" s="9"/>
      <c r="P682" s="9"/>
      <c r="Q682" s="9"/>
      <c r="R682" s="9"/>
      <c r="S682" s="9"/>
      <c r="X682" s="9"/>
      <c r="Y682" s="9"/>
    </row>
    <row r="683" spans="5:25" x14ac:dyDescent="0.2">
      <c r="E683" s="9"/>
      <c r="H683" s="9"/>
      <c r="J683" s="9"/>
      <c r="M683" s="9"/>
      <c r="N683" s="9"/>
      <c r="O683" s="9"/>
      <c r="P683" s="9"/>
      <c r="Q683" s="9"/>
      <c r="R683" s="9"/>
      <c r="S683" s="9"/>
      <c r="X683" s="9"/>
      <c r="Y683" s="9"/>
    </row>
    <row r="684" spans="5:25" x14ac:dyDescent="0.2">
      <c r="E684" s="9"/>
      <c r="H684" s="9"/>
      <c r="J684" s="9"/>
      <c r="M684" s="9"/>
      <c r="N684" s="9"/>
      <c r="O684" s="9"/>
      <c r="P684" s="9"/>
      <c r="Q684" s="9"/>
      <c r="R684" s="9"/>
      <c r="S684" s="9"/>
      <c r="X684" s="9"/>
      <c r="Y684" s="9"/>
    </row>
    <row r="685" spans="5:25" x14ac:dyDescent="0.2">
      <c r="E685" s="9"/>
      <c r="H685" s="9"/>
      <c r="J685" s="9"/>
      <c r="M685" s="9"/>
      <c r="N685" s="9"/>
      <c r="O685" s="9"/>
      <c r="P685" s="9"/>
      <c r="Q685" s="9"/>
      <c r="R685" s="9"/>
      <c r="S685" s="9"/>
      <c r="X685" s="9"/>
      <c r="Y685" s="9"/>
    </row>
    <row r="686" spans="5:25" x14ac:dyDescent="0.2">
      <c r="E686" s="9"/>
      <c r="H686" s="9"/>
      <c r="J686" s="9"/>
      <c r="M686" s="9"/>
      <c r="N686" s="9"/>
      <c r="O686" s="9"/>
      <c r="P686" s="9"/>
      <c r="Q686" s="9"/>
      <c r="R686" s="9"/>
      <c r="S686" s="9"/>
      <c r="X686" s="9"/>
      <c r="Y686" s="9"/>
    </row>
    <row r="687" spans="5:25" x14ac:dyDescent="0.2">
      <c r="E687" s="9"/>
      <c r="H687" s="9"/>
      <c r="J687" s="9"/>
      <c r="M687" s="9"/>
      <c r="N687" s="9"/>
      <c r="O687" s="9"/>
      <c r="P687" s="9"/>
      <c r="Q687" s="9"/>
      <c r="R687" s="9"/>
      <c r="S687" s="9"/>
      <c r="X687" s="9"/>
      <c r="Y687" s="9"/>
    </row>
    <row r="688" spans="5:25" x14ac:dyDescent="0.2">
      <c r="E688" s="9"/>
      <c r="H688" s="9"/>
      <c r="J688" s="9"/>
      <c r="M688" s="9"/>
      <c r="N688" s="9"/>
      <c r="O688" s="9"/>
      <c r="P688" s="9"/>
      <c r="Q688" s="9"/>
      <c r="R688" s="9"/>
      <c r="S688" s="9"/>
      <c r="X688" s="9"/>
      <c r="Y688" s="9"/>
    </row>
    <row r="689" spans="5:25" x14ac:dyDescent="0.2">
      <c r="E689" s="9"/>
      <c r="H689" s="9"/>
      <c r="J689" s="9"/>
      <c r="M689" s="9"/>
      <c r="N689" s="9"/>
      <c r="O689" s="9"/>
      <c r="P689" s="9"/>
      <c r="Q689" s="9"/>
      <c r="R689" s="9"/>
      <c r="S689" s="9"/>
      <c r="X689" s="9"/>
      <c r="Y689" s="9"/>
    </row>
    <row r="690" spans="5:25" x14ac:dyDescent="0.2">
      <c r="E690" s="9"/>
      <c r="H690" s="9"/>
      <c r="J690" s="9"/>
      <c r="M690" s="9"/>
      <c r="N690" s="9"/>
      <c r="O690" s="9"/>
      <c r="P690" s="9"/>
      <c r="Q690" s="9"/>
      <c r="R690" s="9"/>
      <c r="S690" s="9"/>
      <c r="X690" s="9"/>
      <c r="Y690" s="9"/>
    </row>
    <row r="691" spans="5:25" x14ac:dyDescent="0.2">
      <c r="E691" s="9"/>
      <c r="H691" s="9"/>
      <c r="J691" s="9"/>
      <c r="M691" s="9"/>
      <c r="N691" s="9"/>
      <c r="O691" s="9"/>
      <c r="P691" s="9"/>
      <c r="Q691" s="9"/>
      <c r="R691" s="9"/>
      <c r="S691" s="9"/>
      <c r="X691" s="9"/>
      <c r="Y691" s="9"/>
    </row>
    <row r="692" spans="5:25" x14ac:dyDescent="0.2">
      <c r="E692" s="9"/>
      <c r="H692" s="9"/>
      <c r="J692" s="9"/>
      <c r="M692" s="9"/>
      <c r="N692" s="9"/>
      <c r="O692" s="9"/>
      <c r="P692" s="9"/>
      <c r="Q692" s="9"/>
      <c r="R692" s="9"/>
      <c r="S692" s="9"/>
      <c r="X692" s="9"/>
      <c r="Y692" s="9"/>
    </row>
    <row r="693" spans="5:25" x14ac:dyDescent="0.2">
      <c r="E693" s="9"/>
      <c r="H693" s="9"/>
      <c r="J693" s="9"/>
      <c r="M693" s="9"/>
      <c r="N693" s="9"/>
      <c r="O693" s="9"/>
      <c r="P693" s="9"/>
      <c r="Q693" s="9"/>
      <c r="R693" s="9"/>
      <c r="S693" s="9"/>
      <c r="X693" s="9"/>
      <c r="Y693" s="9"/>
    </row>
    <row r="694" spans="5:25" x14ac:dyDescent="0.2">
      <c r="E694" s="9"/>
      <c r="H694" s="9"/>
      <c r="J694" s="9"/>
      <c r="M694" s="9"/>
      <c r="N694" s="9"/>
      <c r="O694" s="9"/>
      <c r="P694" s="9"/>
      <c r="Q694" s="9"/>
      <c r="R694" s="9"/>
      <c r="S694" s="9"/>
      <c r="X694" s="9"/>
      <c r="Y694" s="9"/>
    </row>
    <row r="695" spans="5:25" x14ac:dyDescent="0.2">
      <c r="E695" s="9"/>
      <c r="H695" s="9"/>
      <c r="J695" s="9"/>
      <c r="M695" s="9"/>
      <c r="N695" s="9"/>
      <c r="O695" s="9"/>
      <c r="P695" s="9"/>
      <c r="Q695" s="9"/>
      <c r="R695" s="9"/>
      <c r="S695" s="9"/>
      <c r="X695" s="9"/>
      <c r="Y695" s="9"/>
    </row>
    <row r="696" spans="5:25" x14ac:dyDescent="0.2">
      <c r="E696" s="9"/>
      <c r="H696" s="9"/>
      <c r="J696" s="9"/>
      <c r="M696" s="9"/>
      <c r="N696" s="9"/>
      <c r="O696" s="9"/>
      <c r="P696" s="9"/>
      <c r="Q696" s="9"/>
      <c r="R696" s="9"/>
      <c r="S696" s="9"/>
      <c r="X696" s="9"/>
      <c r="Y696" s="9"/>
    </row>
    <row r="697" spans="5:25" x14ac:dyDescent="0.2">
      <c r="E697" s="9"/>
      <c r="H697" s="9"/>
      <c r="J697" s="9"/>
      <c r="M697" s="9"/>
      <c r="N697" s="9"/>
      <c r="O697" s="9"/>
      <c r="P697" s="9"/>
      <c r="Q697" s="9"/>
      <c r="R697" s="9"/>
      <c r="S697" s="9"/>
      <c r="X697" s="9"/>
      <c r="Y697" s="9"/>
    </row>
    <row r="698" spans="5:25" x14ac:dyDescent="0.2">
      <c r="E698" s="9"/>
      <c r="H698" s="9"/>
      <c r="J698" s="9"/>
      <c r="M698" s="9"/>
      <c r="N698" s="9"/>
      <c r="O698" s="9"/>
      <c r="P698" s="9"/>
      <c r="Q698" s="9"/>
      <c r="R698" s="9"/>
      <c r="S698" s="9"/>
      <c r="X698" s="9"/>
      <c r="Y698" s="9"/>
    </row>
    <row r="699" spans="5:25" x14ac:dyDescent="0.2">
      <c r="E699" s="9"/>
      <c r="H699" s="9"/>
      <c r="J699" s="9"/>
      <c r="M699" s="9"/>
      <c r="N699" s="9"/>
      <c r="O699" s="9"/>
      <c r="P699" s="9"/>
      <c r="Q699" s="9"/>
      <c r="R699" s="9"/>
      <c r="S699" s="9"/>
      <c r="X699" s="9"/>
      <c r="Y699" s="9"/>
    </row>
    <row r="700" spans="5:25" x14ac:dyDescent="0.2">
      <c r="E700" s="9"/>
      <c r="H700" s="9"/>
      <c r="J700" s="9"/>
      <c r="M700" s="9"/>
      <c r="N700" s="9"/>
      <c r="O700" s="9"/>
      <c r="P700" s="9"/>
      <c r="Q700" s="9"/>
      <c r="R700" s="9"/>
      <c r="S700" s="9"/>
      <c r="X700" s="9"/>
      <c r="Y700" s="9"/>
    </row>
    <row r="701" spans="5:25" x14ac:dyDescent="0.2">
      <c r="E701" s="9"/>
      <c r="H701" s="9"/>
      <c r="J701" s="9"/>
      <c r="M701" s="9"/>
      <c r="N701" s="9"/>
      <c r="O701" s="9"/>
      <c r="P701" s="9"/>
      <c r="Q701" s="9"/>
      <c r="R701" s="9"/>
      <c r="S701" s="9"/>
      <c r="X701" s="9"/>
      <c r="Y701" s="9"/>
    </row>
    <row r="702" spans="5:25" x14ac:dyDescent="0.2">
      <c r="E702" s="9"/>
      <c r="H702" s="9"/>
      <c r="J702" s="9"/>
      <c r="M702" s="9"/>
      <c r="N702" s="9"/>
      <c r="O702" s="9"/>
      <c r="P702" s="9"/>
      <c r="Q702" s="9"/>
      <c r="R702" s="9"/>
      <c r="S702" s="9"/>
      <c r="X702" s="9"/>
      <c r="Y702" s="9"/>
    </row>
    <row r="703" spans="5:25" x14ac:dyDescent="0.2">
      <c r="E703" s="9"/>
      <c r="H703" s="9"/>
      <c r="J703" s="9"/>
      <c r="M703" s="9"/>
      <c r="N703" s="9"/>
      <c r="O703" s="9"/>
      <c r="P703" s="9"/>
      <c r="Q703" s="9"/>
      <c r="R703" s="9"/>
      <c r="S703" s="9"/>
      <c r="X703" s="9"/>
      <c r="Y703" s="9"/>
    </row>
    <row r="704" spans="5:25" x14ac:dyDescent="0.2">
      <c r="E704" s="9"/>
      <c r="H704" s="9"/>
      <c r="J704" s="9"/>
      <c r="M704" s="9"/>
      <c r="N704" s="9"/>
      <c r="O704" s="9"/>
      <c r="P704" s="9"/>
      <c r="Q704" s="9"/>
      <c r="R704" s="9"/>
      <c r="S704" s="9"/>
      <c r="X704" s="9"/>
      <c r="Y704" s="9"/>
    </row>
    <row r="705" spans="5:25" x14ac:dyDescent="0.2">
      <c r="E705" s="9"/>
      <c r="H705" s="9"/>
      <c r="J705" s="9"/>
      <c r="M705" s="9"/>
      <c r="N705" s="9"/>
      <c r="O705" s="9"/>
      <c r="P705" s="9"/>
      <c r="Q705" s="9"/>
      <c r="R705" s="9"/>
      <c r="S705" s="9"/>
      <c r="X705" s="9"/>
      <c r="Y705" s="9"/>
    </row>
    <row r="706" spans="5:25" x14ac:dyDescent="0.2">
      <c r="E706" s="9"/>
      <c r="H706" s="9"/>
      <c r="J706" s="9"/>
      <c r="M706" s="9"/>
      <c r="N706" s="9"/>
      <c r="O706" s="9"/>
      <c r="P706" s="9"/>
      <c r="Q706" s="9"/>
      <c r="R706" s="9"/>
      <c r="S706" s="9"/>
      <c r="X706" s="9"/>
      <c r="Y706" s="9"/>
    </row>
    <row r="707" spans="5:25" x14ac:dyDescent="0.2">
      <c r="E707" s="9"/>
      <c r="H707" s="9"/>
      <c r="J707" s="9"/>
      <c r="M707" s="9"/>
      <c r="N707" s="9"/>
      <c r="O707" s="9"/>
      <c r="P707" s="9"/>
      <c r="Q707" s="9"/>
      <c r="R707" s="9"/>
      <c r="S707" s="9"/>
      <c r="X707" s="9"/>
      <c r="Y707" s="9"/>
    </row>
    <row r="708" spans="5:25" x14ac:dyDescent="0.2">
      <c r="E708" s="9"/>
      <c r="H708" s="9"/>
      <c r="J708" s="9"/>
      <c r="M708" s="9"/>
      <c r="N708" s="9"/>
      <c r="O708" s="9"/>
      <c r="P708" s="9"/>
      <c r="Q708" s="9"/>
      <c r="R708" s="9"/>
      <c r="S708" s="9"/>
      <c r="X708" s="9"/>
      <c r="Y708" s="9"/>
    </row>
    <row r="709" spans="5:25" x14ac:dyDescent="0.2">
      <c r="E709" s="9"/>
      <c r="H709" s="9"/>
      <c r="J709" s="9"/>
      <c r="M709" s="9"/>
      <c r="N709" s="9"/>
      <c r="O709" s="9"/>
      <c r="P709" s="9"/>
      <c r="Q709" s="9"/>
      <c r="R709" s="9"/>
      <c r="S709" s="9"/>
      <c r="X709" s="9"/>
      <c r="Y709" s="9"/>
    </row>
    <row r="710" spans="5:25" x14ac:dyDescent="0.2">
      <c r="E710" s="9"/>
      <c r="H710" s="9"/>
      <c r="J710" s="9"/>
      <c r="M710" s="9"/>
      <c r="N710" s="9"/>
      <c r="O710" s="9"/>
      <c r="P710" s="9"/>
      <c r="Q710" s="9"/>
      <c r="R710" s="9"/>
      <c r="S710" s="9"/>
      <c r="X710" s="9"/>
      <c r="Y710" s="9"/>
    </row>
    <row r="711" spans="5:25" x14ac:dyDescent="0.2">
      <c r="E711" s="9"/>
      <c r="H711" s="9"/>
      <c r="J711" s="9"/>
      <c r="M711" s="9"/>
      <c r="N711" s="9"/>
      <c r="O711" s="9"/>
      <c r="P711" s="9"/>
      <c r="Q711" s="9"/>
      <c r="R711" s="9"/>
      <c r="S711" s="9"/>
      <c r="X711" s="9"/>
      <c r="Y711" s="9"/>
    </row>
    <row r="712" spans="5:25" x14ac:dyDescent="0.2">
      <c r="E712" s="9"/>
      <c r="H712" s="9"/>
      <c r="J712" s="9"/>
      <c r="M712" s="9"/>
      <c r="N712" s="9"/>
      <c r="O712" s="9"/>
      <c r="P712" s="9"/>
      <c r="Q712" s="9"/>
      <c r="R712" s="9"/>
      <c r="S712" s="9"/>
      <c r="X712" s="9"/>
      <c r="Y712" s="9"/>
    </row>
    <row r="713" spans="5:25" x14ac:dyDescent="0.2">
      <c r="E713" s="9"/>
      <c r="H713" s="9"/>
      <c r="J713" s="9"/>
      <c r="M713" s="9"/>
      <c r="N713" s="9"/>
      <c r="O713" s="9"/>
      <c r="P713" s="9"/>
      <c r="Q713" s="9"/>
      <c r="R713" s="9"/>
      <c r="S713" s="9"/>
      <c r="X713" s="9"/>
      <c r="Y713" s="9"/>
    </row>
    <row r="714" spans="5:25" x14ac:dyDescent="0.2">
      <c r="E714" s="9"/>
      <c r="H714" s="9"/>
      <c r="J714" s="9"/>
      <c r="M714" s="9"/>
      <c r="N714" s="9"/>
      <c r="O714" s="9"/>
      <c r="P714" s="9"/>
      <c r="Q714" s="9"/>
      <c r="R714" s="9"/>
      <c r="S714" s="9"/>
      <c r="X714" s="9"/>
      <c r="Y714" s="9"/>
    </row>
    <row r="715" spans="5:25" x14ac:dyDescent="0.2">
      <c r="E715" s="9"/>
      <c r="H715" s="9"/>
      <c r="J715" s="9"/>
      <c r="M715" s="9"/>
      <c r="N715" s="9"/>
      <c r="O715" s="9"/>
      <c r="P715" s="9"/>
      <c r="Q715" s="9"/>
      <c r="R715" s="9"/>
      <c r="S715" s="9"/>
      <c r="X715" s="9"/>
      <c r="Y715" s="9"/>
    </row>
    <row r="716" spans="5:25" x14ac:dyDescent="0.2">
      <c r="E716" s="9"/>
      <c r="H716" s="9"/>
      <c r="J716" s="9"/>
      <c r="M716" s="9"/>
      <c r="N716" s="9"/>
      <c r="O716" s="9"/>
      <c r="P716" s="9"/>
      <c r="Q716" s="9"/>
      <c r="R716" s="9"/>
      <c r="S716" s="9"/>
      <c r="X716" s="9"/>
      <c r="Y716" s="9"/>
    </row>
    <row r="717" spans="5:25" x14ac:dyDescent="0.2">
      <c r="E717" s="9"/>
      <c r="H717" s="9"/>
      <c r="J717" s="9"/>
      <c r="M717" s="9"/>
      <c r="N717" s="9"/>
      <c r="O717" s="9"/>
      <c r="P717" s="9"/>
      <c r="Q717" s="9"/>
      <c r="R717" s="9"/>
      <c r="S717" s="9"/>
      <c r="X717" s="9"/>
      <c r="Y717" s="9"/>
    </row>
    <row r="718" spans="5:25" x14ac:dyDescent="0.2">
      <c r="E718" s="9"/>
      <c r="H718" s="9"/>
      <c r="J718" s="9"/>
      <c r="M718" s="9"/>
      <c r="N718" s="9"/>
      <c r="O718" s="9"/>
      <c r="P718" s="9"/>
      <c r="Q718" s="9"/>
      <c r="R718" s="9"/>
      <c r="S718" s="9"/>
      <c r="X718" s="9"/>
      <c r="Y718" s="9"/>
    </row>
    <row r="719" spans="5:25" x14ac:dyDescent="0.2">
      <c r="E719" s="9"/>
      <c r="H719" s="9"/>
      <c r="J719" s="9"/>
      <c r="M719" s="9"/>
      <c r="N719" s="9"/>
      <c r="O719" s="9"/>
      <c r="P719" s="9"/>
      <c r="Q719" s="9"/>
      <c r="R719" s="9"/>
      <c r="S719" s="9"/>
      <c r="X719" s="9"/>
      <c r="Y719" s="9"/>
    </row>
    <row r="720" spans="5:25" x14ac:dyDescent="0.2">
      <c r="E720" s="9"/>
      <c r="H720" s="9"/>
      <c r="J720" s="9"/>
      <c r="M720" s="9"/>
      <c r="N720" s="9"/>
      <c r="O720" s="9"/>
      <c r="P720" s="9"/>
      <c r="Q720" s="9"/>
      <c r="R720" s="9"/>
      <c r="S720" s="9"/>
      <c r="X720" s="9"/>
      <c r="Y720" s="9"/>
    </row>
    <row r="721" spans="5:25" x14ac:dyDescent="0.2">
      <c r="E721" s="9"/>
      <c r="H721" s="9"/>
      <c r="J721" s="9"/>
      <c r="M721" s="9"/>
      <c r="N721" s="9"/>
      <c r="O721" s="9"/>
      <c r="P721" s="9"/>
      <c r="Q721" s="9"/>
      <c r="R721" s="9"/>
      <c r="S721" s="9"/>
      <c r="X721" s="9"/>
      <c r="Y721" s="9"/>
    </row>
    <row r="722" spans="5:25" x14ac:dyDescent="0.2">
      <c r="E722" s="9"/>
      <c r="H722" s="9"/>
      <c r="J722" s="9"/>
      <c r="M722" s="9"/>
      <c r="N722" s="9"/>
      <c r="O722" s="9"/>
      <c r="P722" s="9"/>
      <c r="Q722" s="9"/>
      <c r="R722" s="9"/>
      <c r="S722" s="9"/>
      <c r="X722" s="9"/>
      <c r="Y722" s="9"/>
    </row>
    <row r="723" spans="5:25" x14ac:dyDescent="0.2">
      <c r="E723" s="9"/>
      <c r="H723" s="9"/>
      <c r="J723" s="9"/>
      <c r="M723" s="9"/>
      <c r="N723" s="9"/>
      <c r="O723" s="9"/>
      <c r="P723" s="9"/>
      <c r="Q723" s="9"/>
      <c r="R723" s="9"/>
      <c r="S723" s="9"/>
      <c r="X723" s="9"/>
      <c r="Y723" s="9"/>
    </row>
    <row r="724" spans="5:25" x14ac:dyDescent="0.2">
      <c r="E724" s="9"/>
      <c r="H724" s="9"/>
      <c r="J724" s="9"/>
      <c r="M724" s="9"/>
      <c r="N724" s="9"/>
      <c r="O724" s="9"/>
      <c r="P724" s="9"/>
      <c r="Q724" s="9"/>
      <c r="R724" s="9"/>
      <c r="S724" s="9"/>
      <c r="X724" s="9"/>
      <c r="Y724" s="9"/>
    </row>
    <row r="725" spans="5:25" x14ac:dyDescent="0.2">
      <c r="E725" s="9"/>
      <c r="H725" s="9"/>
      <c r="J725" s="9"/>
      <c r="M725" s="9"/>
      <c r="N725" s="9"/>
      <c r="O725" s="9"/>
      <c r="P725" s="9"/>
      <c r="Q725" s="9"/>
      <c r="R725" s="9"/>
      <c r="S725" s="9"/>
      <c r="X725" s="9"/>
      <c r="Y725" s="9"/>
    </row>
    <row r="726" spans="5:25" x14ac:dyDescent="0.2">
      <c r="E726" s="9"/>
      <c r="H726" s="9"/>
      <c r="J726" s="9"/>
      <c r="M726" s="9"/>
      <c r="N726" s="9"/>
      <c r="O726" s="9"/>
      <c r="P726" s="9"/>
      <c r="Q726" s="9"/>
      <c r="R726" s="9"/>
      <c r="S726" s="9"/>
      <c r="X726" s="9"/>
      <c r="Y726" s="9"/>
    </row>
    <row r="727" spans="5:25" x14ac:dyDescent="0.2">
      <c r="E727" s="9"/>
      <c r="H727" s="9"/>
      <c r="J727" s="9"/>
      <c r="M727" s="9"/>
      <c r="N727" s="9"/>
      <c r="O727" s="9"/>
      <c r="P727" s="9"/>
      <c r="Q727" s="9"/>
      <c r="R727" s="9"/>
      <c r="S727" s="9"/>
      <c r="X727" s="9"/>
      <c r="Y727" s="9"/>
    </row>
    <row r="728" spans="5:25" x14ac:dyDescent="0.2">
      <c r="E728" s="9"/>
      <c r="H728" s="9"/>
      <c r="J728" s="9"/>
      <c r="M728" s="9"/>
      <c r="N728" s="9"/>
      <c r="O728" s="9"/>
      <c r="P728" s="9"/>
      <c r="Q728" s="9"/>
      <c r="R728" s="9"/>
      <c r="S728" s="9"/>
      <c r="X728" s="9"/>
      <c r="Y728" s="9"/>
    </row>
    <row r="729" spans="5:25" x14ac:dyDescent="0.2">
      <c r="E729" s="9"/>
      <c r="H729" s="9"/>
      <c r="J729" s="9"/>
      <c r="M729" s="9"/>
      <c r="N729" s="9"/>
      <c r="O729" s="9"/>
      <c r="P729" s="9"/>
      <c r="Q729" s="9"/>
      <c r="R729" s="9"/>
      <c r="S729" s="9"/>
      <c r="X729" s="9"/>
      <c r="Y729" s="9"/>
    </row>
    <row r="730" spans="5:25" x14ac:dyDescent="0.2">
      <c r="E730" s="9"/>
      <c r="H730" s="9"/>
      <c r="J730" s="9"/>
      <c r="M730" s="9"/>
      <c r="N730" s="9"/>
      <c r="O730" s="9"/>
      <c r="P730" s="9"/>
      <c r="Q730" s="9"/>
      <c r="R730" s="9"/>
      <c r="S730" s="9"/>
      <c r="X730" s="9"/>
      <c r="Y730" s="9"/>
    </row>
    <row r="731" spans="5:25" x14ac:dyDescent="0.2">
      <c r="E731" s="9"/>
      <c r="H731" s="9"/>
      <c r="J731" s="9"/>
      <c r="M731" s="9"/>
      <c r="N731" s="9"/>
      <c r="O731" s="9"/>
      <c r="P731" s="9"/>
      <c r="Q731" s="9"/>
      <c r="R731" s="9"/>
      <c r="S731" s="9"/>
      <c r="X731" s="9"/>
      <c r="Y731" s="9"/>
    </row>
    <row r="732" spans="5:25" x14ac:dyDescent="0.2">
      <c r="E732" s="9"/>
      <c r="H732" s="9"/>
      <c r="J732" s="9"/>
      <c r="M732" s="9"/>
      <c r="N732" s="9"/>
      <c r="O732" s="9"/>
      <c r="P732" s="9"/>
      <c r="Q732" s="9"/>
      <c r="R732" s="9"/>
      <c r="S732" s="9"/>
      <c r="X732" s="9"/>
      <c r="Y732" s="9"/>
    </row>
    <row r="733" spans="5:25" x14ac:dyDescent="0.2">
      <c r="E733" s="9"/>
      <c r="H733" s="9"/>
      <c r="J733" s="9"/>
      <c r="M733" s="9"/>
      <c r="N733" s="9"/>
      <c r="O733" s="9"/>
      <c r="P733" s="9"/>
      <c r="Q733" s="9"/>
      <c r="R733" s="9"/>
      <c r="S733" s="9"/>
      <c r="X733" s="9"/>
      <c r="Y733" s="9"/>
    </row>
    <row r="734" spans="5:25" x14ac:dyDescent="0.2">
      <c r="E734" s="9"/>
      <c r="H734" s="9"/>
      <c r="J734" s="9"/>
      <c r="M734" s="9"/>
      <c r="N734" s="9"/>
      <c r="O734" s="9"/>
      <c r="P734" s="9"/>
      <c r="Q734" s="9"/>
      <c r="R734" s="9"/>
      <c r="S734" s="9"/>
      <c r="X734" s="9"/>
      <c r="Y734" s="9"/>
    </row>
    <row r="735" spans="5:25" x14ac:dyDescent="0.2">
      <c r="E735" s="9"/>
      <c r="H735" s="9"/>
      <c r="J735" s="9"/>
      <c r="M735" s="9"/>
      <c r="N735" s="9"/>
      <c r="O735" s="9"/>
      <c r="P735" s="9"/>
      <c r="Q735" s="9"/>
      <c r="R735" s="9"/>
      <c r="S735" s="9"/>
      <c r="X735" s="9"/>
      <c r="Y735" s="9"/>
    </row>
    <row r="736" spans="5:25" x14ac:dyDescent="0.2">
      <c r="E736" s="9"/>
      <c r="H736" s="9"/>
      <c r="J736" s="9"/>
      <c r="M736" s="9"/>
      <c r="N736" s="9"/>
      <c r="O736" s="9"/>
      <c r="P736" s="9"/>
      <c r="Q736" s="9"/>
      <c r="R736" s="9"/>
      <c r="S736" s="9"/>
      <c r="X736" s="9"/>
      <c r="Y736" s="9"/>
    </row>
    <row r="737" spans="5:25" x14ac:dyDescent="0.2">
      <c r="E737" s="9"/>
      <c r="H737" s="9"/>
      <c r="J737" s="9"/>
      <c r="M737" s="9"/>
      <c r="N737" s="9"/>
      <c r="O737" s="9"/>
      <c r="P737" s="9"/>
      <c r="Q737" s="9"/>
      <c r="R737" s="9"/>
      <c r="S737" s="9"/>
      <c r="X737" s="9"/>
      <c r="Y737" s="9"/>
    </row>
    <row r="738" spans="5:25" x14ac:dyDescent="0.2">
      <c r="E738" s="9"/>
      <c r="H738" s="9"/>
      <c r="J738" s="9"/>
      <c r="M738" s="9"/>
      <c r="N738" s="9"/>
      <c r="O738" s="9"/>
      <c r="P738" s="9"/>
      <c r="Q738" s="9"/>
      <c r="R738" s="9"/>
      <c r="S738" s="9"/>
      <c r="X738" s="9"/>
      <c r="Y738" s="9"/>
    </row>
    <row r="739" spans="5:25" x14ac:dyDescent="0.2">
      <c r="E739" s="9"/>
      <c r="H739" s="9"/>
      <c r="J739" s="9"/>
      <c r="M739" s="9"/>
      <c r="N739" s="9"/>
      <c r="O739" s="9"/>
      <c r="P739" s="9"/>
      <c r="Q739" s="9"/>
      <c r="R739" s="9"/>
      <c r="S739" s="9"/>
      <c r="X739" s="9"/>
      <c r="Y739" s="9"/>
    </row>
    <row r="740" spans="5:25" x14ac:dyDescent="0.2">
      <c r="E740" s="9"/>
      <c r="H740" s="9"/>
      <c r="J740" s="9"/>
      <c r="M740" s="9"/>
      <c r="N740" s="9"/>
      <c r="O740" s="9"/>
      <c r="P740" s="9"/>
      <c r="Q740" s="9"/>
      <c r="R740" s="9"/>
      <c r="S740" s="9"/>
      <c r="X740" s="9"/>
      <c r="Y740" s="9"/>
    </row>
    <row r="741" spans="5:25" x14ac:dyDescent="0.2">
      <c r="E741" s="9"/>
      <c r="H741" s="9"/>
      <c r="J741" s="9"/>
      <c r="M741" s="9"/>
      <c r="N741" s="9"/>
      <c r="O741" s="9"/>
      <c r="P741" s="9"/>
      <c r="Q741" s="9"/>
      <c r="R741" s="9"/>
      <c r="S741" s="9"/>
      <c r="X741" s="9"/>
      <c r="Y741" s="9"/>
    </row>
    <row r="742" spans="5:25" x14ac:dyDescent="0.2">
      <c r="E742" s="9"/>
      <c r="H742" s="9"/>
      <c r="J742" s="9"/>
      <c r="M742" s="9"/>
      <c r="N742" s="9"/>
      <c r="O742" s="9"/>
      <c r="P742" s="9"/>
      <c r="Q742" s="9"/>
      <c r="R742" s="9"/>
      <c r="S742" s="9"/>
      <c r="X742" s="9"/>
      <c r="Y742" s="9"/>
    </row>
    <row r="743" spans="5:25" x14ac:dyDescent="0.2">
      <c r="E743" s="9"/>
      <c r="H743" s="9"/>
      <c r="J743" s="9"/>
      <c r="M743" s="9"/>
      <c r="N743" s="9"/>
      <c r="O743" s="9"/>
      <c r="P743" s="9"/>
      <c r="Q743" s="9"/>
      <c r="R743" s="9"/>
      <c r="S743" s="9"/>
      <c r="X743" s="9"/>
      <c r="Y743" s="9"/>
    </row>
    <row r="744" spans="5:25" x14ac:dyDescent="0.2">
      <c r="E744" s="9"/>
      <c r="H744" s="9"/>
      <c r="J744" s="9"/>
      <c r="M744" s="9"/>
      <c r="N744" s="9"/>
      <c r="O744" s="9"/>
      <c r="P744" s="9"/>
      <c r="Q744" s="9"/>
      <c r="R744" s="9"/>
      <c r="S744" s="9"/>
      <c r="X744" s="9"/>
      <c r="Y744" s="9"/>
    </row>
    <row r="745" spans="5:25" x14ac:dyDescent="0.2">
      <c r="E745" s="9"/>
      <c r="H745" s="9"/>
      <c r="J745" s="9"/>
      <c r="M745" s="9"/>
      <c r="N745" s="9"/>
      <c r="O745" s="9"/>
      <c r="P745" s="9"/>
      <c r="Q745" s="9"/>
      <c r="R745" s="9"/>
      <c r="S745" s="9"/>
      <c r="X745" s="9"/>
      <c r="Y745" s="9"/>
    </row>
    <row r="746" spans="5:25" x14ac:dyDescent="0.2">
      <c r="E746" s="9"/>
      <c r="H746" s="9"/>
      <c r="J746" s="9"/>
      <c r="M746" s="9"/>
      <c r="N746" s="9"/>
      <c r="O746" s="9"/>
      <c r="P746" s="9"/>
      <c r="Q746" s="9"/>
      <c r="R746" s="9"/>
      <c r="S746" s="9"/>
      <c r="X746" s="9"/>
      <c r="Y746" s="9"/>
    </row>
    <row r="747" spans="5:25" x14ac:dyDescent="0.2">
      <c r="E747" s="9"/>
      <c r="H747" s="9"/>
      <c r="J747" s="9"/>
      <c r="M747" s="9"/>
      <c r="N747" s="9"/>
      <c r="O747" s="9"/>
      <c r="P747" s="9"/>
      <c r="Q747" s="9"/>
      <c r="R747" s="9"/>
      <c r="S747" s="9"/>
      <c r="X747" s="9"/>
      <c r="Y747" s="9"/>
    </row>
    <row r="748" spans="5:25" x14ac:dyDescent="0.2">
      <c r="E748" s="9"/>
      <c r="H748" s="9"/>
      <c r="J748" s="9"/>
      <c r="M748" s="9"/>
      <c r="N748" s="9"/>
      <c r="O748" s="9"/>
      <c r="P748" s="9"/>
      <c r="Q748" s="9"/>
      <c r="R748" s="9"/>
      <c r="S748" s="9"/>
      <c r="X748" s="9"/>
      <c r="Y748" s="9"/>
    </row>
    <row r="749" spans="5:25" x14ac:dyDescent="0.2">
      <c r="E749" s="9"/>
      <c r="H749" s="9"/>
      <c r="J749" s="9"/>
      <c r="M749" s="9"/>
      <c r="N749" s="9"/>
      <c r="O749" s="9"/>
      <c r="P749" s="9"/>
      <c r="Q749" s="9"/>
      <c r="R749" s="9"/>
      <c r="S749" s="9"/>
      <c r="X749" s="9"/>
      <c r="Y749" s="9"/>
    </row>
    <row r="750" spans="5:25" x14ac:dyDescent="0.2">
      <c r="E750" s="9"/>
      <c r="H750" s="9"/>
      <c r="J750" s="9"/>
      <c r="M750" s="9"/>
      <c r="N750" s="9"/>
      <c r="O750" s="9"/>
      <c r="P750" s="9"/>
      <c r="Q750" s="9"/>
      <c r="R750" s="9"/>
      <c r="S750" s="9"/>
      <c r="X750" s="9"/>
      <c r="Y750" s="9"/>
    </row>
    <row r="751" spans="5:25" x14ac:dyDescent="0.2">
      <c r="E751" s="9"/>
      <c r="H751" s="9"/>
      <c r="J751" s="9"/>
      <c r="M751" s="9"/>
      <c r="N751" s="9"/>
      <c r="O751" s="9"/>
      <c r="P751" s="9"/>
      <c r="Q751" s="9"/>
      <c r="R751" s="9"/>
      <c r="S751" s="9"/>
      <c r="X751" s="9"/>
      <c r="Y751" s="9"/>
    </row>
    <row r="752" spans="5:25" x14ac:dyDescent="0.2">
      <c r="E752" s="9"/>
      <c r="H752" s="9"/>
      <c r="J752" s="9"/>
      <c r="M752" s="9"/>
      <c r="N752" s="9"/>
      <c r="O752" s="9"/>
      <c r="P752" s="9"/>
      <c r="Q752" s="9"/>
      <c r="R752" s="9"/>
      <c r="S752" s="9"/>
      <c r="X752" s="9"/>
      <c r="Y752" s="9"/>
    </row>
    <row r="753" spans="5:25" x14ac:dyDescent="0.2">
      <c r="E753" s="9"/>
      <c r="H753" s="9"/>
      <c r="J753" s="9"/>
      <c r="M753" s="9"/>
      <c r="N753" s="9"/>
      <c r="O753" s="9"/>
      <c r="P753" s="9"/>
      <c r="Q753" s="9"/>
      <c r="R753" s="9"/>
      <c r="S753" s="9"/>
      <c r="X753" s="9"/>
      <c r="Y753" s="9"/>
    </row>
    <row r="754" spans="5:25" x14ac:dyDescent="0.2">
      <c r="E754" s="9"/>
      <c r="H754" s="9"/>
      <c r="J754" s="9"/>
      <c r="M754" s="9"/>
      <c r="N754" s="9"/>
      <c r="O754" s="9"/>
      <c r="P754" s="9"/>
      <c r="Q754" s="9"/>
      <c r="R754" s="9"/>
      <c r="S754" s="9"/>
      <c r="X754" s="9"/>
      <c r="Y754" s="9"/>
    </row>
    <row r="755" spans="5:25" x14ac:dyDescent="0.2">
      <c r="E755" s="9"/>
      <c r="H755" s="9"/>
      <c r="J755" s="9"/>
      <c r="M755" s="9"/>
      <c r="N755" s="9"/>
      <c r="O755" s="9"/>
      <c r="P755" s="9"/>
      <c r="Q755" s="9"/>
      <c r="R755" s="9"/>
      <c r="S755" s="9"/>
      <c r="X755" s="9"/>
      <c r="Y755" s="9"/>
    </row>
    <row r="756" spans="5:25" x14ac:dyDescent="0.2">
      <c r="E756" s="9"/>
      <c r="H756" s="9"/>
      <c r="J756" s="9"/>
      <c r="M756" s="9"/>
      <c r="N756" s="9"/>
      <c r="O756" s="9"/>
      <c r="P756" s="9"/>
      <c r="Q756" s="9"/>
      <c r="R756" s="9"/>
      <c r="S756" s="9"/>
      <c r="X756" s="9"/>
      <c r="Y756" s="9"/>
    </row>
    <row r="757" spans="5:25" x14ac:dyDescent="0.2">
      <c r="E757" s="9"/>
      <c r="H757" s="9"/>
      <c r="J757" s="9"/>
      <c r="M757" s="9"/>
      <c r="N757" s="9"/>
      <c r="O757" s="9"/>
      <c r="P757" s="9"/>
      <c r="Q757" s="9"/>
      <c r="R757" s="9"/>
      <c r="S757" s="9"/>
      <c r="X757" s="9"/>
      <c r="Y757" s="9"/>
    </row>
    <row r="758" spans="5:25" x14ac:dyDescent="0.2">
      <c r="E758" s="9"/>
      <c r="H758" s="9"/>
      <c r="J758" s="9"/>
      <c r="M758" s="9"/>
      <c r="N758" s="9"/>
      <c r="O758" s="9"/>
      <c r="P758" s="9"/>
      <c r="Q758" s="9"/>
      <c r="R758" s="9"/>
      <c r="S758" s="9"/>
      <c r="X758" s="9"/>
      <c r="Y758" s="9"/>
    </row>
    <row r="759" spans="5:25" x14ac:dyDescent="0.2">
      <c r="E759" s="9"/>
      <c r="H759" s="9"/>
      <c r="J759" s="9"/>
      <c r="M759" s="9"/>
      <c r="N759" s="9"/>
      <c r="O759" s="9"/>
      <c r="P759" s="9"/>
      <c r="Q759" s="9"/>
      <c r="R759" s="9"/>
      <c r="S759" s="9"/>
      <c r="X759" s="9"/>
      <c r="Y759" s="9"/>
    </row>
    <row r="760" spans="5:25" x14ac:dyDescent="0.2">
      <c r="E760" s="9"/>
      <c r="H760" s="9"/>
      <c r="J760" s="9"/>
      <c r="M760" s="9"/>
      <c r="N760" s="9"/>
      <c r="O760" s="9"/>
      <c r="P760" s="9"/>
      <c r="Q760" s="9"/>
      <c r="R760" s="9"/>
      <c r="S760" s="9"/>
      <c r="X760" s="9"/>
      <c r="Y760" s="9"/>
    </row>
    <row r="761" spans="5:25" x14ac:dyDescent="0.2">
      <c r="E761" s="9"/>
      <c r="H761" s="9"/>
      <c r="J761" s="9"/>
      <c r="M761" s="9"/>
      <c r="N761" s="9"/>
      <c r="O761" s="9"/>
      <c r="P761" s="9"/>
      <c r="Q761" s="9"/>
      <c r="R761" s="9"/>
      <c r="S761" s="9"/>
      <c r="X761" s="9"/>
      <c r="Y761" s="9"/>
    </row>
    <row r="762" spans="5:25" x14ac:dyDescent="0.2">
      <c r="E762" s="9"/>
      <c r="H762" s="9"/>
      <c r="J762" s="9"/>
      <c r="M762" s="9"/>
      <c r="N762" s="9"/>
      <c r="O762" s="9"/>
      <c r="P762" s="9"/>
      <c r="Q762" s="9"/>
      <c r="R762" s="9"/>
      <c r="S762" s="9"/>
      <c r="X762" s="9"/>
      <c r="Y762" s="9"/>
    </row>
    <row r="763" spans="5:25" x14ac:dyDescent="0.2">
      <c r="E763" s="9"/>
      <c r="H763" s="9"/>
      <c r="J763" s="9"/>
      <c r="M763" s="9"/>
      <c r="N763" s="9"/>
      <c r="O763" s="9"/>
      <c r="P763" s="9"/>
      <c r="Q763" s="9"/>
      <c r="R763" s="9"/>
      <c r="S763" s="9"/>
      <c r="X763" s="9"/>
      <c r="Y763" s="9"/>
    </row>
    <row r="764" spans="5:25" x14ac:dyDescent="0.2">
      <c r="E764" s="9"/>
      <c r="H764" s="9"/>
      <c r="J764" s="9"/>
      <c r="M764" s="9"/>
      <c r="N764" s="9"/>
      <c r="O764" s="9"/>
      <c r="P764" s="9"/>
      <c r="Q764" s="9"/>
      <c r="R764" s="9"/>
      <c r="S764" s="9"/>
      <c r="X764" s="9"/>
      <c r="Y764" s="9"/>
    </row>
    <row r="765" spans="5:25" x14ac:dyDescent="0.2">
      <c r="E765" s="9"/>
      <c r="H765" s="9"/>
      <c r="J765" s="9"/>
      <c r="M765" s="9"/>
      <c r="N765" s="9"/>
      <c r="O765" s="9"/>
      <c r="P765" s="9"/>
      <c r="Q765" s="9"/>
      <c r="R765" s="9"/>
      <c r="S765" s="9"/>
      <c r="X765" s="9"/>
      <c r="Y765" s="9"/>
    </row>
    <row r="766" spans="5:25" x14ac:dyDescent="0.2">
      <c r="E766" s="9"/>
      <c r="H766" s="9"/>
      <c r="J766" s="9"/>
      <c r="M766" s="9"/>
      <c r="N766" s="9"/>
      <c r="O766" s="9"/>
      <c r="P766" s="9"/>
      <c r="Q766" s="9"/>
      <c r="R766" s="9"/>
      <c r="S766" s="9"/>
      <c r="X766" s="9"/>
      <c r="Y766" s="9"/>
    </row>
    <row r="767" spans="5:25" x14ac:dyDescent="0.2">
      <c r="E767" s="9"/>
      <c r="H767" s="9"/>
      <c r="J767" s="9"/>
      <c r="M767" s="9"/>
      <c r="N767" s="9"/>
      <c r="O767" s="9"/>
      <c r="P767" s="9"/>
      <c r="Q767" s="9"/>
      <c r="R767" s="9"/>
      <c r="S767" s="9"/>
      <c r="X767" s="9"/>
      <c r="Y767" s="9"/>
    </row>
    <row r="768" spans="5:25" x14ac:dyDescent="0.2">
      <c r="E768" s="9"/>
      <c r="H768" s="9"/>
      <c r="J768" s="9"/>
      <c r="M768" s="9"/>
      <c r="N768" s="9"/>
      <c r="O768" s="9"/>
      <c r="P768" s="9"/>
      <c r="Q768" s="9"/>
      <c r="R768" s="9"/>
      <c r="S768" s="9"/>
      <c r="X768" s="9"/>
      <c r="Y768" s="9"/>
    </row>
    <row r="769" spans="5:25" x14ac:dyDescent="0.2">
      <c r="E769" s="9"/>
      <c r="H769" s="9"/>
      <c r="J769" s="9"/>
      <c r="M769" s="9"/>
      <c r="N769" s="9"/>
      <c r="O769" s="9"/>
      <c r="P769" s="9"/>
      <c r="Q769" s="9"/>
      <c r="R769" s="9"/>
      <c r="S769" s="9"/>
      <c r="X769" s="9"/>
      <c r="Y769" s="9"/>
    </row>
    <row r="770" spans="5:25" x14ac:dyDescent="0.2">
      <c r="E770" s="9"/>
      <c r="H770" s="9"/>
      <c r="J770" s="9"/>
      <c r="M770" s="9"/>
      <c r="N770" s="9"/>
      <c r="O770" s="9"/>
      <c r="P770" s="9"/>
      <c r="Q770" s="9"/>
      <c r="R770" s="9"/>
      <c r="S770" s="9"/>
      <c r="X770" s="9"/>
      <c r="Y770" s="9"/>
    </row>
    <row r="771" spans="5:25" x14ac:dyDescent="0.2">
      <c r="E771" s="9"/>
      <c r="H771" s="9"/>
      <c r="J771" s="9"/>
      <c r="M771" s="9"/>
      <c r="N771" s="9"/>
      <c r="O771" s="9"/>
      <c r="P771" s="9"/>
      <c r="Q771" s="9"/>
      <c r="R771" s="9"/>
      <c r="S771" s="9"/>
      <c r="X771" s="9"/>
      <c r="Y771" s="9"/>
    </row>
    <row r="772" spans="5:25" x14ac:dyDescent="0.2">
      <c r="E772" s="9"/>
      <c r="H772" s="9"/>
      <c r="J772" s="9"/>
      <c r="M772" s="9"/>
      <c r="N772" s="9"/>
      <c r="O772" s="9"/>
      <c r="P772" s="9"/>
      <c r="Q772" s="9"/>
      <c r="R772" s="9"/>
      <c r="S772" s="9"/>
      <c r="X772" s="9"/>
      <c r="Y772" s="9"/>
    </row>
    <row r="773" spans="5:25" x14ac:dyDescent="0.2">
      <c r="E773" s="9"/>
      <c r="H773" s="9"/>
      <c r="J773" s="9"/>
      <c r="M773" s="9"/>
      <c r="N773" s="9"/>
      <c r="O773" s="9"/>
      <c r="P773" s="9"/>
      <c r="Q773" s="9"/>
      <c r="R773" s="9"/>
      <c r="S773" s="9"/>
      <c r="X773" s="9"/>
      <c r="Y773" s="9"/>
    </row>
    <row r="774" spans="5:25" x14ac:dyDescent="0.2">
      <c r="E774" s="9"/>
      <c r="H774" s="9"/>
      <c r="J774" s="9"/>
      <c r="M774" s="9"/>
      <c r="N774" s="9"/>
      <c r="O774" s="9"/>
      <c r="P774" s="9"/>
      <c r="Q774" s="9"/>
      <c r="R774" s="9"/>
      <c r="S774" s="9"/>
      <c r="X774" s="9"/>
      <c r="Y774" s="9"/>
    </row>
    <row r="775" spans="5:25" x14ac:dyDescent="0.2">
      <c r="E775" s="9"/>
      <c r="H775" s="9"/>
      <c r="J775" s="9"/>
      <c r="M775" s="9"/>
      <c r="N775" s="9"/>
      <c r="O775" s="9"/>
      <c r="P775" s="9"/>
      <c r="Q775" s="9"/>
      <c r="R775" s="9"/>
      <c r="S775" s="9"/>
      <c r="X775" s="9"/>
      <c r="Y775" s="9"/>
    </row>
    <row r="776" spans="5:25" x14ac:dyDescent="0.2">
      <c r="E776" s="9"/>
      <c r="H776" s="9"/>
      <c r="J776" s="9"/>
      <c r="M776" s="9"/>
      <c r="N776" s="9"/>
      <c r="O776" s="9"/>
      <c r="P776" s="9"/>
      <c r="Q776" s="9"/>
      <c r="R776" s="9"/>
      <c r="S776" s="9"/>
      <c r="X776" s="9"/>
      <c r="Y776" s="9"/>
    </row>
    <row r="777" spans="5:25" x14ac:dyDescent="0.2">
      <c r="E777" s="9"/>
      <c r="H777" s="9"/>
      <c r="J777" s="9"/>
      <c r="M777" s="9"/>
      <c r="N777" s="9"/>
      <c r="O777" s="9"/>
      <c r="P777" s="9"/>
      <c r="Q777" s="9"/>
      <c r="R777" s="9"/>
      <c r="S777" s="9"/>
      <c r="X777" s="9"/>
      <c r="Y777" s="9"/>
    </row>
    <row r="778" spans="5:25" x14ac:dyDescent="0.2">
      <c r="E778" s="9"/>
      <c r="H778" s="9"/>
      <c r="J778" s="9"/>
      <c r="M778" s="9"/>
      <c r="N778" s="9"/>
      <c r="O778" s="9"/>
      <c r="P778" s="9"/>
      <c r="Q778" s="9"/>
      <c r="R778" s="9"/>
      <c r="S778" s="9"/>
      <c r="X778" s="9"/>
      <c r="Y778" s="9"/>
    </row>
    <row r="779" spans="5:25" x14ac:dyDescent="0.2">
      <c r="E779" s="9"/>
      <c r="H779" s="9"/>
      <c r="J779" s="9"/>
      <c r="M779" s="9"/>
      <c r="N779" s="9"/>
      <c r="O779" s="9"/>
      <c r="P779" s="9"/>
      <c r="Q779" s="9"/>
      <c r="R779" s="9"/>
      <c r="S779" s="9"/>
      <c r="X779" s="9"/>
      <c r="Y779" s="9"/>
    </row>
    <row r="780" spans="5:25" x14ac:dyDescent="0.2">
      <c r="E780" s="9"/>
      <c r="H780" s="9"/>
      <c r="J780" s="9"/>
      <c r="M780" s="9"/>
      <c r="N780" s="9"/>
      <c r="O780" s="9"/>
      <c r="P780" s="9"/>
      <c r="Q780" s="9"/>
      <c r="R780" s="9"/>
      <c r="S780" s="9"/>
      <c r="X780" s="9"/>
      <c r="Y780" s="9"/>
    </row>
    <row r="781" spans="5:25" x14ac:dyDescent="0.2">
      <c r="E781" s="9"/>
      <c r="H781" s="9"/>
      <c r="J781" s="9"/>
      <c r="M781" s="9"/>
      <c r="N781" s="9"/>
      <c r="O781" s="9"/>
      <c r="P781" s="9"/>
      <c r="Q781" s="9"/>
      <c r="R781" s="9"/>
      <c r="S781" s="9"/>
      <c r="X781" s="9"/>
      <c r="Y781" s="9"/>
    </row>
    <row r="782" spans="5:25" x14ac:dyDescent="0.2">
      <c r="E782" s="9"/>
      <c r="H782" s="9"/>
      <c r="J782" s="9"/>
      <c r="M782" s="9"/>
      <c r="N782" s="9"/>
      <c r="O782" s="9"/>
      <c r="P782" s="9"/>
      <c r="Q782" s="9"/>
      <c r="R782" s="9"/>
      <c r="S782" s="9"/>
      <c r="X782" s="9"/>
      <c r="Y782" s="9"/>
    </row>
    <row r="783" spans="5:25" x14ac:dyDescent="0.2">
      <c r="E783" s="9"/>
      <c r="H783" s="9"/>
      <c r="J783" s="9"/>
      <c r="M783" s="9"/>
      <c r="N783" s="9"/>
      <c r="O783" s="9"/>
      <c r="P783" s="9"/>
      <c r="Q783" s="9"/>
      <c r="R783" s="9"/>
      <c r="S783" s="9"/>
      <c r="X783" s="9"/>
      <c r="Y783" s="9"/>
    </row>
    <row r="784" spans="5:25" x14ac:dyDescent="0.2">
      <c r="E784" s="9"/>
      <c r="H784" s="9"/>
      <c r="J784" s="9"/>
      <c r="M784" s="9"/>
      <c r="N784" s="9"/>
      <c r="O784" s="9"/>
      <c r="P784" s="9"/>
      <c r="Q784" s="9"/>
      <c r="R784" s="9"/>
      <c r="S784" s="9"/>
      <c r="X784" s="9"/>
      <c r="Y784" s="9"/>
    </row>
    <row r="785" spans="5:25" x14ac:dyDescent="0.2">
      <c r="E785" s="9"/>
      <c r="H785" s="9"/>
      <c r="J785" s="9"/>
      <c r="M785" s="9"/>
      <c r="N785" s="9"/>
      <c r="O785" s="9"/>
      <c r="P785" s="9"/>
      <c r="Q785" s="9"/>
      <c r="R785" s="9"/>
      <c r="S785" s="9"/>
      <c r="X785" s="9"/>
      <c r="Y785" s="9"/>
    </row>
    <row r="786" spans="5:25" x14ac:dyDescent="0.2">
      <c r="E786" s="9"/>
      <c r="H786" s="9"/>
      <c r="J786" s="9"/>
      <c r="M786" s="9"/>
      <c r="N786" s="9"/>
      <c r="O786" s="9"/>
      <c r="P786" s="9"/>
      <c r="Q786" s="9"/>
      <c r="R786" s="9"/>
      <c r="S786" s="9"/>
      <c r="X786" s="9"/>
      <c r="Y786" s="9"/>
    </row>
    <row r="787" spans="5:25" x14ac:dyDescent="0.2">
      <c r="E787" s="9"/>
      <c r="H787" s="9"/>
      <c r="J787" s="9"/>
      <c r="M787" s="9"/>
      <c r="N787" s="9"/>
      <c r="O787" s="9"/>
      <c r="P787" s="9"/>
      <c r="Q787" s="9"/>
      <c r="R787" s="9"/>
      <c r="S787" s="9"/>
      <c r="X787" s="9"/>
      <c r="Y787" s="9"/>
    </row>
    <row r="788" spans="5:25" x14ac:dyDescent="0.2">
      <c r="E788" s="9"/>
      <c r="H788" s="9"/>
      <c r="J788" s="9"/>
      <c r="M788" s="9"/>
      <c r="N788" s="9"/>
      <c r="O788" s="9"/>
      <c r="P788" s="9"/>
      <c r="Q788" s="9"/>
      <c r="R788" s="9"/>
      <c r="S788" s="9"/>
      <c r="X788" s="9"/>
      <c r="Y788" s="9"/>
    </row>
    <row r="789" spans="5:25" x14ac:dyDescent="0.2">
      <c r="E789" s="9"/>
      <c r="H789" s="9"/>
      <c r="J789" s="9"/>
      <c r="M789" s="9"/>
      <c r="N789" s="9"/>
      <c r="O789" s="9"/>
      <c r="P789" s="9"/>
      <c r="Q789" s="9"/>
      <c r="R789" s="9"/>
      <c r="S789" s="9"/>
      <c r="X789" s="9"/>
      <c r="Y789" s="9"/>
    </row>
    <row r="790" spans="5:25" x14ac:dyDescent="0.2">
      <c r="E790" s="9"/>
      <c r="H790" s="9"/>
      <c r="J790" s="9"/>
      <c r="M790" s="9"/>
      <c r="N790" s="9"/>
      <c r="O790" s="9"/>
      <c r="P790" s="9"/>
      <c r="Q790" s="9"/>
      <c r="R790" s="9"/>
      <c r="S790" s="9"/>
      <c r="X790" s="9"/>
      <c r="Y790" s="9"/>
    </row>
    <row r="791" spans="5:25" x14ac:dyDescent="0.2">
      <c r="E791" s="9"/>
      <c r="H791" s="9"/>
      <c r="J791" s="9"/>
      <c r="M791" s="9"/>
      <c r="N791" s="9"/>
      <c r="O791" s="9"/>
      <c r="P791" s="9"/>
      <c r="Q791" s="9"/>
      <c r="R791" s="9"/>
      <c r="S791" s="9"/>
      <c r="X791" s="9"/>
      <c r="Y791" s="9"/>
    </row>
    <row r="792" spans="5:25" x14ac:dyDescent="0.2">
      <c r="E792" s="9"/>
      <c r="H792" s="9"/>
      <c r="J792" s="9"/>
      <c r="M792" s="9"/>
      <c r="N792" s="9"/>
      <c r="O792" s="9"/>
      <c r="P792" s="9"/>
      <c r="Q792" s="9"/>
      <c r="R792" s="9"/>
      <c r="S792" s="9"/>
      <c r="X792" s="9"/>
      <c r="Y792" s="9"/>
    </row>
    <row r="793" spans="5:25" x14ac:dyDescent="0.2">
      <c r="E793" s="9"/>
      <c r="H793" s="9"/>
      <c r="J793" s="9"/>
      <c r="M793" s="9"/>
      <c r="N793" s="9"/>
      <c r="O793" s="9"/>
      <c r="P793" s="9"/>
      <c r="Q793" s="9"/>
      <c r="R793" s="9"/>
      <c r="S793" s="9"/>
      <c r="X793" s="9"/>
      <c r="Y793" s="9"/>
    </row>
    <row r="794" spans="5:25" x14ac:dyDescent="0.2">
      <c r="E794" s="9"/>
      <c r="H794" s="9"/>
      <c r="J794" s="9"/>
      <c r="M794" s="9"/>
      <c r="N794" s="9"/>
      <c r="O794" s="9"/>
      <c r="P794" s="9"/>
      <c r="Q794" s="9"/>
      <c r="R794" s="9"/>
      <c r="S794" s="9"/>
      <c r="X794" s="9"/>
      <c r="Y794" s="9"/>
    </row>
    <row r="795" spans="5:25" x14ac:dyDescent="0.2">
      <c r="E795" s="9"/>
      <c r="H795" s="9"/>
      <c r="J795" s="9"/>
      <c r="M795" s="9"/>
      <c r="N795" s="9"/>
      <c r="O795" s="9"/>
      <c r="P795" s="9"/>
      <c r="Q795" s="9"/>
      <c r="R795" s="9"/>
      <c r="S795" s="9"/>
      <c r="X795" s="9"/>
      <c r="Y795" s="9"/>
    </row>
    <row r="796" spans="5:25" x14ac:dyDescent="0.2">
      <c r="E796" s="9"/>
      <c r="H796" s="9"/>
      <c r="J796" s="9"/>
      <c r="M796" s="9"/>
      <c r="N796" s="9"/>
      <c r="O796" s="9"/>
      <c r="P796" s="9"/>
      <c r="Q796" s="9"/>
      <c r="R796" s="9"/>
      <c r="S796" s="9"/>
      <c r="X796" s="9"/>
      <c r="Y796" s="9"/>
    </row>
    <row r="797" spans="5:25" x14ac:dyDescent="0.2">
      <c r="E797" s="9"/>
      <c r="H797" s="9"/>
      <c r="J797" s="9"/>
      <c r="M797" s="9"/>
      <c r="N797" s="9"/>
      <c r="O797" s="9"/>
      <c r="P797" s="9"/>
      <c r="Q797" s="9"/>
      <c r="R797" s="9"/>
      <c r="S797" s="9"/>
      <c r="X797" s="9"/>
      <c r="Y797" s="9"/>
    </row>
    <row r="798" spans="5:25" x14ac:dyDescent="0.2">
      <c r="E798" s="9"/>
      <c r="H798" s="9"/>
      <c r="J798" s="9"/>
      <c r="M798" s="9"/>
      <c r="N798" s="9"/>
      <c r="O798" s="9"/>
      <c r="P798" s="9"/>
      <c r="Q798" s="9"/>
      <c r="R798" s="9"/>
      <c r="S798" s="9"/>
      <c r="X798" s="9"/>
      <c r="Y798" s="9"/>
    </row>
    <row r="799" spans="5:25" x14ac:dyDescent="0.2">
      <c r="E799" s="9"/>
      <c r="H799" s="9"/>
      <c r="J799" s="9"/>
      <c r="M799" s="9"/>
      <c r="N799" s="9"/>
      <c r="O799" s="9"/>
      <c r="P799" s="9"/>
      <c r="Q799" s="9"/>
      <c r="R799" s="9"/>
      <c r="S799" s="9"/>
      <c r="X799" s="9"/>
      <c r="Y799" s="9"/>
    </row>
    <row r="800" spans="5:25" x14ac:dyDescent="0.2">
      <c r="E800" s="9"/>
      <c r="H800" s="9"/>
      <c r="J800" s="9"/>
      <c r="M800" s="9"/>
      <c r="N800" s="9"/>
      <c r="O800" s="9"/>
      <c r="P800" s="9"/>
      <c r="Q800" s="9"/>
      <c r="R800" s="9"/>
      <c r="S800" s="9"/>
      <c r="X800" s="9"/>
      <c r="Y800" s="9"/>
    </row>
    <row r="801" spans="5:25" x14ac:dyDescent="0.2">
      <c r="E801" s="9"/>
      <c r="H801" s="9"/>
      <c r="J801" s="9"/>
      <c r="M801" s="9"/>
      <c r="N801" s="9"/>
      <c r="O801" s="9"/>
      <c r="P801" s="9"/>
      <c r="Q801" s="9"/>
      <c r="R801" s="9"/>
      <c r="S801" s="9"/>
      <c r="X801" s="9"/>
      <c r="Y801" s="9"/>
    </row>
    <row r="802" spans="5:25" x14ac:dyDescent="0.2">
      <c r="E802" s="9"/>
      <c r="H802" s="9"/>
      <c r="J802" s="9"/>
      <c r="M802" s="9"/>
      <c r="N802" s="9"/>
      <c r="O802" s="9"/>
      <c r="P802" s="9"/>
      <c r="Q802" s="9"/>
      <c r="R802" s="9"/>
      <c r="S802" s="9"/>
      <c r="X802" s="9"/>
      <c r="Y802" s="9"/>
    </row>
    <row r="803" spans="5:25" x14ac:dyDescent="0.2">
      <c r="E803" s="9"/>
      <c r="H803" s="9"/>
      <c r="J803" s="9"/>
      <c r="M803" s="9"/>
      <c r="N803" s="9"/>
      <c r="O803" s="9"/>
      <c r="P803" s="9"/>
      <c r="Q803" s="9"/>
      <c r="R803" s="9"/>
      <c r="S803" s="9"/>
      <c r="X803" s="9"/>
      <c r="Y803" s="9"/>
    </row>
    <row r="804" spans="5:25" x14ac:dyDescent="0.2">
      <c r="E804" s="9"/>
      <c r="H804" s="9"/>
      <c r="J804" s="9"/>
      <c r="M804" s="9"/>
      <c r="N804" s="9"/>
      <c r="O804" s="9"/>
      <c r="P804" s="9"/>
      <c r="Q804" s="9"/>
      <c r="R804" s="9"/>
      <c r="S804" s="9"/>
      <c r="X804" s="9"/>
      <c r="Y804" s="9"/>
    </row>
    <row r="805" spans="5:25" x14ac:dyDescent="0.2">
      <c r="E805" s="9"/>
      <c r="H805" s="9"/>
      <c r="J805" s="9"/>
      <c r="M805" s="9"/>
      <c r="N805" s="9"/>
      <c r="O805" s="9"/>
      <c r="P805" s="9"/>
      <c r="Q805" s="9"/>
      <c r="R805" s="9"/>
      <c r="S805" s="9"/>
      <c r="X805" s="9"/>
      <c r="Y805" s="9"/>
    </row>
    <row r="806" spans="5:25" x14ac:dyDescent="0.2">
      <c r="E806" s="9"/>
      <c r="H806" s="9"/>
      <c r="J806" s="9"/>
      <c r="M806" s="9"/>
      <c r="N806" s="9"/>
      <c r="O806" s="9"/>
      <c r="P806" s="9"/>
      <c r="Q806" s="9"/>
      <c r="R806" s="9"/>
      <c r="S806" s="9"/>
      <c r="X806" s="9"/>
      <c r="Y806" s="9"/>
    </row>
    <row r="807" spans="5:25" x14ac:dyDescent="0.2">
      <c r="E807" s="9"/>
      <c r="H807" s="9"/>
      <c r="J807" s="9"/>
      <c r="M807" s="9"/>
      <c r="N807" s="9"/>
      <c r="O807" s="9"/>
      <c r="P807" s="9"/>
      <c r="Q807" s="9"/>
      <c r="R807" s="9"/>
      <c r="S807" s="9"/>
      <c r="X807" s="9"/>
      <c r="Y807" s="9"/>
    </row>
    <row r="808" spans="5:25" x14ac:dyDescent="0.2">
      <c r="E808" s="9"/>
      <c r="H808" s="9"/>
      <c r="J808" s="9"/>
      <c r="M808" s="9"/>
      <c r="N808" s="9"/>
      <c r="O808" s="9"/>
      <c r="P808" s="9"/>
      <c r="Q808" s="9"/>
      <c r="R808" s="9"/>
      <c r="S808" s="9"/>
      <c r="X808" s="9"/>
      <c r="Y808" s="9"/>
    </row>
    <row r="809" spans="5:25" x14ac:dyDescent="0.2">
      <c r="E809" s="9"/>
      <c r="H809" s="9"/>
      <c r="J809" s="9"/>
      <c r="M809" s="9"/>
      <c r="N809" s="9"/>
      <c r="O809" s="9"/>
      <c r="P809" s="9"/>
      <c r="Q809" s="9"/>
      <c r="R809" s="9"/>
      <c r="S809" s="9"/>
      <c r="X809" s="9"/>
      <c r="Y809" s="9"/>
    </row>
    <row r="810" spans="5:25" x14ac:dyDescent="0.2">
      <c r="E810" s="9"/>
      <c r="H810" s="9"/>
      <c r="J810" s="9"/>
      <c r="M810" s="9"/>
      <c r="N810" s="9"/>
      <c r="O810" s="9"/>
      <c r="P810" s="9"/>
      <c r="Q810" s="9"/>
      <c r="R810" s="9"/>
      <c r="S810" s="9"/>
      <c r="X810" s="9"/>
      <c r="Y810" s="9"/>
    </row>
    <row r="811" spans="5:25" x14ac:dyDescent="0.2">
      <c r="E811" s="9"/>
      <c r="H811" s="9"/>
      <c r="J811" s="9"/>
      <c r="M811" s="9"/>
      <c r="N811" s="9"/>
      <c r="O811" s="9"/>
      <c r="P811" s="9"/>
      <c r="Q811" s="9"/>
      <c r="R811" s="9"/>
      <c r="S811" s="9"/>
      <c r="X811" s="9"/>
      <c r="Y811" s="9"/>
    </row>
    <row r="812" spans="5:25" x14ac:dyDescent="0.2">
      <c r="E812" s="9"/>
      <c r="H812" s="9"/>
      <c r="J812" s="9"/>
      <c r="M812" s="9"/>
      <c r="N812" s="9"/>
      <c r="O812" s="9"/>
      <c r="P812" s="9"/>
      <c r="Q812" s="9"/>
      <c r="R812" s="9"/>
      <c r="S812" s="9"/>
      <c r="X812" s="9"/>
      <c r="Y812" s="9"/>
    </row>
    <row r="813" spans="5:25" x14ac:dyDescent="0.2">
      <c r="E813" s="9"/>
      <c r="H813" s="9"/>
      <c r="J813" s="9"/>
      <c r="M813" s="9"/>
      <c r="N813" s="9"/>
      <c r="O813" s="9"/>
      <c r="P813" s="9"/>
      <c r="Q813" s="9"/>
      <c r="R813" s="9"/>
      <c r="S813" s="9"/>
      <c r="X813" s="9"/>
      <c r="Y813" s="9"/>
    </row>
    <row r="814" spans="5:25" x14ac:dyDescent="0.2">
      <c r="E814" s="9"/>
      <c r="H814" s="9"/>
      <c r="J814" s="9"/>
      <c r="M814" s="9"/>
      <c r="N814" s="9"/>
      <c r="O814" s="9"/>
      <c r="P814" s="9"/>
      <c r="Q814" s="9"/>
      <c r="R814" s="9"/>
      <c r="S814" s="9"/>
      <c r="X814" s="9"/>
      <c r="Y814" s="9"/>
    </row>
    <row r="815" spans="5:25" x14ac:dyDescent="0.2">
      <c r="E815" s="9"/>
      <c r="H815" s="9"/>
      <c r="J815" s="9"/>
      <c r="M815" s="9"/>
      <c r="N815" s="9"/>
      <c r="O815" s="9"/>
      <c r="P815" s="9"/>
      <c r="Q815" s="9"/>
      <c r="R815" s="9"/>
      <c r="S815" s="9"/>
      <c r="X815" s="9"/>
      <c r="Y815" s="9"/>
    </row>
    <row r="816" spans="5:25" x14ac:dyDescent="0.2">
      <c r="E816" s="9"/>
      <c r="H816" s="9"/>
      <c r="J816" s="9"/>
      <c r="M816" s="9"/>
      <c r="N816" s="9"/>
      <c r="O816" s="9"/>
      <c r="P816" s="9"/>
      <c r="Q816" s="9"/>
      <c r="R816" s="9"/>
      <c r="S816" s="9"/>
      <c r="X816" s="9"/>
      <c r="Y816" s="9"/>
    </row>
    <row r="817" spans="5:25" x14ac:dyDescent="0.2">
      <c r="E817" s="9"/>
      <c r="H817" s="9"/>
      <c r="J817" s="9"/>
      <c r="M817" s="9"/>
      <c r="N817" s="9"/>
      <c r="O817" s="9"/>
      <c r="P817" s="9"/>
      <c r="Q817" s="9"/>
      <c r="R817" s="9"/>
      <c r="S817" s="9"/>
      <c r="X817" s="9"/>
      <c r="Y817" s="9"/>
    </row>
    <row r="818" spans="5:25" x14ac:dyDescent="0.2">
      <c r="E818" s="9"/>
      <c r="H818" s="9"/>
      <c r="J818" s="9"/>
      <c r="M818" s="9"/>
      <c r="N818" s="9"/>
      <c r="O818" s="9"/>
      <c r="P818" s="9"/>
      <c r="Q818" s="9"/>
      <c r="R818" s="9"/>
      <c r="S818" s="9"/>
      <c r="X818" s="9"/>
      <c r="Y818" s="9"/>
    </row>
    <row r="819" spans="5:25" x14ac:dyDescent="0.2">
      <c r="E819" s="9"/>
      <c r="H819" s="9"/>
      <c r="J819" s="9"/>
      <c r="M819" s="9"/>
      <c r="N819" s="9"/>
      <c r="O819" s="9"/>
      <c r="P819" s="9"/>
      <c r="Q819" s="9"/>
      <c r="R819" s="9"/>
      <c r="S819" s="9"/>
      <c r="X819" s="9"/>
      <c r="Y819" s="9"/>
    </row>
    <row r="820" spans="5:25" x14ac:dyDescent="0.2">
      <c r="E820" s="9"/>
      <c r="H820" s="9"/>
      <c r="J820" s="9"/>
      <c r="M820" s="9"/>
      <c r="N820" s="9"/>
      <c r="O820" s="9"/>
      <c r="P820" s="9"/>
      <c r="Q820" s="9"/>
      <c r="R820" s="9"/>
      <c r="S820" s="9"/>
      <c r="X820" s="9"/>
      <c r="Y820" s="9"/>
    </row>
    <row r="821" spans="5:25" x14ac:dyDescent="0.2">
      <c r="E821" s="9"/>
      <c r="H821" s="9"/>
      <c r="J821" s="9"/>
      <c r="M821" s="9"/>
      <c r="N821" s="9"/>
      <c r="O821" s="9"/>
      <c r="P821" s="9"/>
      <c r="Q821" s="9"/>
      <c r="R821" s="9"/>
      <c r="S821" s="9"/>
      <c r="X821" s="9"/>
      <c r="Y821" s="9"/>
    </row>
    <row r="822" spans="5:25" x14ac:dyDescent="0.2">
      <c r="E822" s="9"/>
      <c r="H822" s="9"/>
      <c r="J822" s="9"/>
      <c r="M822" s="9"/>
      <c r="N822" s="9"/>
      <c r="O822" s="9"/>
      <c r="P822" s="9"/>
      <c r="Q822" s="9"/>
      <c r="R822" s="9"/>
      <c r="S822" s="9"/>
      <c r="X822" s="9"/>
      <c r="Y822" s="9"/>
    </row>
    <row r="823" spans="5:25" x14ac:dyDescent="0.2">
      <c r="E823" s="9"/>
      <c r="H823" s="9"/>
      <c r="J823" s="9"/>
      <c r="M823" s="9"/>
      <c r="N823" s="9"/>
      <c r="O823" s="9"/>
      <c r="P823" s="9"/>
      <c r="Q823" s="9"/>
      <c r="R823" s="9"/>
      <c r="S823" s="9"/>
      <c r="X823" s="9"/>
      <c r="Y823" s="9"/>
    </row>
    <row r="824" spans="5:25" x14ac:dyDescent="0.2">
      <c r="E824" s="9"/>
      <c r="H824" s="9"/>
      <c r="J824" s="9"/>
      <c r="M824" s="9"/>
      <c r="N824" s="9"/>
      <c r="O824" s="9"/>
      <c r="P824" s="9"/>
      <c r="Q824" s="9"/>
      <c r="R824" s="9"/>
      <c r="S824" s="9"/>
      <c r="X824" s="9"/>
      <c r="Y824" s="9"/>
    </row>
    <row r="825" spans="5:25" x14ac:dyDescent="0.2">
      <c r="E825" s="9"/>
      <c r="H825" s="9"/>
      <c r="J825" s="9"/>
      <c r="M825" s="9"/>
      <c r="N825" s="9"/>
      <c r="O825" s="9"/>
      <c r="P825" s="9"/>
      <c r="Q825" s="9"/>
      <c r="R825" s="9"/>
      <c r="S825" s="9"/>
      <c r="X825" s="9"/>
      <c r="Y825" s="9"/>
    </row>
    <row r="826" spans="5:25" x14ac:dyDescent="0.2">
      <c r="E826" s="9"/>
      <c r="H826" s="9"/>
      <c r="J826" s="9"/>
      <c r="M826" s="9"/>
      <c r="N826" s="9"/>
      <c r="O826" s="9"/>
      <c r="P826" s="9"/>
      <c r="Q826" s="9"/>
      <c r="R826" s="9"/>
      <c r="S826" s="9"/>
      <c r="X826" s="9"/>
      <c r="Y826" s="9"/>
    </row>
    <row r="827" spans="5:25" x14ac:dyDescent="0.2">
      <c r="E827" s="9"/>
      <c r="H827" s="9"/>
      <c r="J827" s="9"/>
      <c r="M827" s="9"/>
      <c r="N827" s="9"/>
      <c r="O827" s="9"/>
      <c r="P827" s="9"/>
      <c r="Q827" s="9"/>
      <c r="R827" s="9"/>
      <c r="S827" s="9"/>
      <c r="X827" s="9"/>
      <c r="Y827" s="9"/>
    </row>
    <row r="828" spans="5:25" x14ac:dyDescent="0.2">
      <c r="E828" s="9"/>
      <c r="H828" s="9"/>
      <c r="J828" s="9"/>
      <c r="M828" s="9"/>
      <c r="N828" s="9"/>
      <c r="O828" s="9"/>
      <c r="P828" s="9"/>
      <c r="Q828" s="9"/>
      <c r="R828" s="9"/>
      <c r="S828" s="9"/>
      <c r="X828" s="9"/>
      <c r="Y828" s="9"/>
    </row>
    <row r="829" spans="5:25" x14ac:dyDescent="0.2">
      <c r="E829" s="9"/>
      <c r="H829" s="9"/>
      <c r="J829" s="9"/>
      <c r="M829" s="9"/>
      <c r="N829" s="9"/>
      <c r="O829" s="9"/>
      <c r="P829" s="9"/>
      <c r="Q829" s="9"/>
      <c r="R829" s="9"/>
      <c r="S829" s="9"/>
      <c r="X829" s="9"/>
      <c r="Y829" s="9"/>
    </row>
    <row r="830" spans="5:25" x14ac:dyDescent="0.2">
      <c r="E830" s="9"/>
      <c r="H830" s="9"/>
      <c r="J830" s="9"/>
      <c r="M830" s="9"/>
      <c r="N830" s="9"/>
      <c r="O830" s="9"/>
      <c r="P830" s="9"/>
      <c r="Q830" s="9"/>
      <c r="R830" s="9"/>
      <c r="S830" s="9"/>
      <c r="X830" s="9"/>
      <c r="Y830" s="9"/>
    </row>
    <row r="831" spans="5:25" x14ac:dyDescent="0.2">
      <c r="E831" s="9"/>
      <c r="H831" s="9"/>
      <c r="J831" s="9"/>
      <c r="M831" s="9"/>
      <c r="N831" s="9"/>
      <c r="O831" s="9"/>
      <c r="P831" s="9"/>
      <c r="Q831" s="9"/>
      <c r="R831" s="9"/>
      <c r="S831" s="9"/>
      <c r="X831" s="9"/>
      <c r="Y831" s="9"/>
    </row>
    <row r="832" spans="5:25" x14ac:dyDescent="0.2">
      <c r="E832" s="9"/>
      <c r="H832" s="9"/>
      <c r="J832" s="9"/>
      <c r="M832" s="9"/>
      <c r="N832" s="9"/>
      <c r="O832" s="9"/>
      <c r="P832" s="9"/>
      <c r="Q832" s="9"/>
      <c r="R832" s="9"/>
      <c r="S832" s="9"/>
      <c r="X832" s="9"/>
      <c r="Y832" s="9"/>
    </row>
    <row r="833" spans="5:25" x14ac:dyDescent="0.2">
      <c r="E833" s="9"/>
      <c r="H833" s="9"/>
      <c r="J833" s="9"/>
      <c r="M833" s="9"/>
      <c r="N833" s="9"/>
      <c r="O833" s="9"/>
      <c r="P833" s="9"/>
      <c r="Q833" s="9"/>
      <c r="R833" s="9"/>
      <c r="S833" s="9"/>
      <c r="X833" s="9"/>
      <c r="Y833" s="9"/>
    </row>
    <row r="834" spans="5:25" x14ac:dyDescent="0.2">
      <c r="E834" s="9"/>
      <c r="H834" s="9"/>
      <c r="J834" s="9"/>
      <c r="M834" s="9"/>
      <c r="N834" s="9"/>
      <c r="O834" s="9"/>
      <c r="P834" s="9"/>
      <c r="Q834" s="9"/>
      <c r="R834" s="9"/>
      <c r="S834" s="9"/>
      <c r="X834" s="9"/>
      <c r="Y834" s="9"/>
    </row>
    <row r="835" spans="5:25" x14ac:dyDescent="0.2">
      <c r="E835" s="9"/>
      <c r="H835" s="9"/>
      <c r="J835" s="9"/>
      <c r="M835" s="9"/>
      <c r="N835" s="9"/>
      <c r="O835" s="9"/>
      <c r="P835" s="9"/>
      <c r="Q835" s="9"/>
      <c r="R835" s="9"/>
      <c r="S835" s="9"/>
      <c r="X835" s="9"/>
      <c r="Y835" s="9"/>
    </row>
    <row r="836" spans="5:25" x14ac:dyDescent="0.2">
      <c r="E836" s="9"/>
      <c r="H836" s="9"/>
      <c r="J836" s="9"/>
      <c r="M836" s="9"/>
      <c r="N836" s="9"/>
      <c r="O836" s="9"/>
      <c r="P836" s="9"/>
      <c r="Q836" s="9"/>
      <c r="R836" s="9"/>
      <c r="S836" s="9"/>
      <c r="X836" s="9"/>
      <c r="Y836" s="9"/>
    </row>
    <row r="837" spans="5:25" x14ac:dyDescent="0.2">
      <c r="E837" s="9"/>
      <c r="H837" s="9"/>
      <c r="J837" s="9"/>
      <c r="M837" s="9"/>
      <c r="N837" s="9"/>
      <c r="O837" s="9"/>
      <c r="P837" s="9"/>
      <c r="Q837" s="9"/>
      <c r="R837" s="9"/>
      <c r="S837" s="9"/>
      <c r="X837" s="9"/>
      <c r="Y837" s="9"/>
    </row>
    <row r="838" spans="5:25" x14ac:dyDescent="0.2">
      <c r="E838" s="9"/>
      <c r="H838" s="9"/>
      <c r="J838" s="9"/>
      <c r="M838" s="9"/>
      <c r="N838" s="9"/>
      <c r="O838" s="9"/>
      <c r="P838" s="9"/>
      <c r="Q838" s="9"/>
      <c r="R838" s="9"/>
      <c r="S838" s="9"/>
      <c r="X838" s="9"/>
      <c r="Y838" s="9"/>
    </row>
    <row r="839" spans="5:25" x14ac:dyDescent="0.2">
      <c r="E839" s="9"/>
      <c r="H839" s="9"/>
      <c r="J839" s="9"/>
      <c r="M839" s="9"/>
      <c r="N839" s="9"/>
      <c r="O839" s="9"/>
      <c r="P839" s="9"/>
      <c r="Q839" s="9"/>
      <c r="R839" s="9"/>
      <c r="S839" s="9"/>
      <c r="X839" s="9"/>
      <c r="Y839" s="9"/>
    </row>
    <row r="840" spans="5:25" x14ac:dyDescent="0.2">
      <c r="E840" s="9"/>
      <c r="H840" s="9"/>
      <c r="J840" s="9"/>
      <c r="M840" s="9"/>
      <c r="N840" s="9"/>
      <c r="O840" s="9"/>
      <c r="P840" s="9"/>
      <c r="Q840" s="9"/>
      <c r="R840" s="9"/>
      <c r="S840" s="9"/>
      <c r="X840" s="9"/>
      <c r="Y840" s="9"/>
    </row>
    <row r="841" spans="5:25" x14ac:dyDescent="0.2">
      <c r="E841" s="9"/>
      <c r="H841" s="9"/>
      <c r="J841" s="9"/>
      <c r="M841" s="9"/>
      <c r="N841" s="9"/>
      <c r="O841" s="9"/>
      <c r="P841" s="9"/>
      <c r="Q841" s="9"/>
      <c r="R841" s="9"/>
      <c r="S841" s="9"/>
      <c r="X841" s="9"/>
      <c r="Y841" s="9"/>
    </row>
    <row r="842" spans="5:25" x14ac:dyDescent="0.2">
      <c r="E842" s="9"/>
      <c r="H842" s="9"/>
      <c r="J842" s="9"/>
      <c r="M842" s="9"/>
      <c r="N842" s="9"/>
      <c r="O842" s="9"/>
      <c r="P842" s="9"/>
      <c r="Q842" s="9"/>
      <c r="R842" s="9"/>
      <c r="S842" s="9"/>
      <c r="X842" s="9"/>
      <c r="Y842" s="9"/>
    </row>
    <row r="843" spans="5:25" x14ac:dyDescent="0.2">
      <c r="E843" s="9"/>
      <c r="H843" s="9"/>
      <c r="J843" s="9"/>
      <c r="M843" s="9"/>
      <c r="N843" s="9"/>
      <c r="O843" s="9"/>
      <c r="P843" s="9"/>
      <c r="Q843" s="9"/>
      <c r="R843" s="9"/>
      <c r="S843" s="9"/>
      <c r="X843" s="9"/>
      <c r="Y843" s="9"/>
    </row>
    <row r="844" spans="5:25" x14ac:dyDescent="0.2">
      <c r="E844" s="9"/>
      <c r="H844" s="9"/>
      <c r="J844" s="9"/>
      <c r="M844" s="9"/>
      <c r="N844" s="9"/>
      <c r="O844" s="9"/>
      <c r="P844" s="9"/>
      <c r="Q844" s="9"/>
      <c r="R844" s="9"/>
      <c r="S844" s="9"/>
      <c r="X844" s="9"/>
      <c r="Y844" s="9"/>
    </row>
    <row r="845" spans="5:25" x14ac:dyDescent="0.2">
      <c r="E845" s="9"/>
      <c r="H845" s="9"/>
      <c r="J845" s="9"/>
      <c r="M845" s="9"/>
      <c r="N845" s="9"/>
      <c r="O845" s="9"/>
      <c r="P845" s="9"/>
      <c r="Q845" s="9"/>
      <c r="R845" s="9"/>
      <c r="S845" s="9"/>
      <c r="X845" s="9"/>
      <c r="Y845" s="9"/>
    </row>
    <row r="846" spans="5:25" x14ac:dyDescent="0.2">
      <c r="E846" s="9"/>
      <c r="H846" s="9"/>
      <c r="J846" s="9"/>
      <c r="M846" s="9"/>
      <c r="N846" s="9"/>
      <c r="O846" s="9"/>
      <c r="P846" s="9"/>
      <c r="Q846" s="9"/>
      <c r="R846" s="9"/>
      <c r="S846" s="9"/>
      <c r="X846" s="9"/>
      <c r="Y846" s="9"/>
    </row>
    <row r="847" spans="5:25" x14ac:dyDescent="0.2">
      <c r="E847" s="9"/>
      <c r="H847" s="9"/>
      <c r="J847" s="9"/>
      <c r="M847" s="9"/>
      <c r="N847" s="9"/>
      <c r="O847" s="9"/>
      <c r="P847" s="9"/>
      <c r="Q847" s="9"/>
      <c r="R847" s="9"/>
      <c r="S847" s="9"/>
      <c r="X847" s="9"/>
      <c r="Y847" s="9"/>
    </row>
    <row r="848" spans="5:25" x14ac:dyDescent="0.2">
      <c r="E848" s="9"/>
      <c r="H848" s="9"/>
      <c r="J848" s="9"/>
      <c r="M848" s="9"/>
      <c r="N848" s="9"/>
      <c r="O848" s="9"/>
      <c r="P848" s="9"/>
      <c r="Q848" s="9"/>
      <c r="R848" s="9"/>
      <c r="S848" s="9"/>
      <c r="X848" s="9"/>
      <c r="Y848" s="9"/>
    </row>
    <row r="849" spans="5:25" x14ac:dyDescent="0.2">
      <c r="E849" s="9"/>
      <c r="H849" s="9"/>
      <c r="J849" s="9"/>
      <c r="M849" s="9"/>
      <c r="N849" s="9"/>
      <c r="O849" s="9"/>
      <c r="P849" s="9"/>
      <c r="Q849" s="9"/>
      <c r="R849" s="9"/>
      <c r="S849" s="9"/>
      <c r="X849" s="9"/>
      <c r="Y849" s="9"/>
    </row>
    <row r="850" spans="5:25" x14ac:dyDescent="0.2">
      <c r="E850" s="9"/>
      <c r="H850" s="9"/>
      <c r="J850" s="9"/>
      <c r="M850" s="9"/>
      <c r="N850" s="9"/>
      <c r="O850" s="9"/>
      <c r="P850" s="9"/>
      <c r="Q850" s="9"/>
      <c r="R850" s="9"/>
      <c r="S850" s="9"/>
      <c r="X850" s="9"/>
      <c r="Y850" s="9"/>
    </row>
    <row r="851" spans="5:25" x14ac:dyDescent="0.2">
      <c r="E851" s="9"/>
      <c r="H851" s="9"/>
      <c r="J851" s="9"/>
      <c r="M851" s="9"/>
      <c r="N851" s="9"/>
      <c r="O851" s="9"/>
      <c r="P851" s="9"/>
      <c r="Q851" s="9"/>
      <c r="R851" s="9"/>
      <c r="S851" s="9"/>
      <c r="X851" s="9"/>
      <c r="Y851" s="9"/>
    </row>
    <row r="852" spans="5:25" x14ac:dyDescent="0.2">
      <c r="E852" s="9"/>
      <c r="H852" s="9"/>
      <c r="J852" s="9"/>
      <c r="M852" s="9"/>
      <c r="N852" s="9"/>
      <c r="O852" s="9"/>
      <c r="P852" s="9"/>
      <c r="Q852" s="9"/>
      <c r="R852" s="9"/>
      <c r="S852" s="9"/>
      <c r="X852" s="9"/>
      <c r="Y852" s="9"/>
    </row>
    <row r="853" spans="5:25" x14ac:dyDescent="0.2">
      <c r="E853" s="9"/>
      <c r="H853" s="9"/>
      <c r="J853" s="9"/>
      <c r="M853" s="9"/>
      <c r="N853" s="9"/>
      <c r="O853" s="9"/>
      <c r="P853" s="9"/>
      <c r="Q853" s="9"/>
      <c r="R853" s="9"/>
      <c r="S853" s="9"/>
      <c r="X853" s="9"/>
      <c r="Y853" s="9"/>
    </row>
    <row r="854" spans="5:25" x14ac:dyDescent="0.2">
      <c r="E854" s="9"/>
      <c r="H854" s="9"/>
      <c r="J854" s="9"/>
      <c r="M854" s="9"/>
      <c r="N854" s="9"/>
      <c r="O854" s="9"/>
      <c r="P854" s="9"/>
      <c r="Q854" s="9"/>
      <c r="R854" s="9"/>
      <c r="S854" s="9"/>
      <c r="X854" s="9"/>
      <c r="Y854" s="9"/>
    </row>
    <row r="855" spans="5:25" x14ac:dyDescent="0.2">
      <c r="E855" s="9"/>
      <c r="H855" s="9"/>
      <c r="J855" s="9"/>
      <c r="M855" s="9"/>
      <c r="N855" s="9"/>
      <c r="O855" s="9"/>
      <c r="P855" s="9"/>
      <c r="Q855" s="9"/>
      <c r="R855" s="9"/>
      <c r="S855" s="9"/>
      <c r="X855" s="9"/>
      <c r="Y855" s="9"/>
    </row>
    <row r="856" spans="5:25" x14ac:dyDescent="0.2">
      <c r="E856" s="9"/>
      <c r="H856" s="9"/>
      <c r="J856" s="9"/>
      <c r="M856" s="9"/>
      <c r="N856" s="9"/>
      <c r="O856" s="9"/>
      <c r="P856" s="9"/>
      <c r="Q856" s="9"/>
      <c r="R856" s="9"/>
      <c r="S856" s="9"/>
      <c r="X856" s="9"/>
      <c r="Y856" s="9"/>
    </row>
    <row r="857" spans="5:25" x14ac:dyDescent="0.2">
      <c r="E857" s="9"/>
      <c r="H857" s="9"/>
      <c r="J857" s="9"/>
      <c r="M857" s="9"/>
      <c r="N857" s="9"/>
      <c r="O857" s="9"/>
      <c r="P857" s="9"/>
      <c r="Q857" s="9"/>
      <c r="R857" s="9"/>
      <c r="S857" s="9"/>
      <c r="X857" s="9"/>
      <c r="Y857" s="9"/>
    </row>
    <row r="858" spans="5:25" x14ac:dyDescent="0.2">
      <c r="E858" s="9"/>
      <c r="H858" s="9"/>
      <c r="J858" s="9"/>
      <c r="M858" s="9"/>
      <c r="N858" s="9"/>
      <c r="O858" s="9"/>
      <c r="P858" s="9"/>
      <c r="Q858" s="9"/>
      <c r="R858" s="9"/>
      <c r="S858" s="9"/>
      <c r="X858" s="9"/>
      <c r="Y858" s="9"/>
    </row>
    <row r="859" spans="5:25" x14ac:dyDescent="0.2">
      <c r="E859" s="9"/>
      <c r="H859" s="9"/>
      <c r="J859" s="9"/>
      <c r="M859" s="9"/>
      <c r="N859" s="9"/>
      <c r="O859" s="9"/>
      <c r="P859" s="9"/>
      <c r="Q859" s="9"/>
      <c r="R859" s="9"/>
      <c r="S859" s="9"/>
      <c r="X859" s="9"/>
      <c r="Y859" s="9"/>
    </row>
    <row r="860" spans="5:25" x14ac:dyDescent="0.2">
      <c r="E860" s="9"/>
      <c r="H860" s="9"/>
      <c r="J860" s="9"/>
      <c r="M860" s="9"/>
      <c r="N860" s="9"/>
      <c r="O860" s="9"/>
      <c r="P860" s="9"/>
      <c r="Q860" s="9"/>
      <c r="R860" s="9"/>
      <c r="S860" s="9"/>
      <c r="X860" s="9"/>
      <c r="Y860" s="9"/>
    </row>
    <row r="861" spans="5:25" x14ac:dyDescent="0.2">
      <c r="E861" s="9"/>
      <c r="H861" s="9"/>
      <c r="J861" s="9"/>
      <c r="M861" s="9"/>
      <c r="N861" s="9"/>
      <c r="O861" s="9"/>
      <c r="P861" s="9"/>
      <c r="Q861" s="9"/>
      <c r="R861" s="9"/>
      <c r="S861" s="9"/>
      <c r="X861" s="9"/>
      <c r="Y861" s="9"/>
    </row>
    <row r="862" spans="5:25" x14ac:dyDescent="0.2">
      <c r="E862" s="9"/>
      <c r="H862" s="9"/>
      <c r="J862" s="9"/>
      <c r="M862" s="9"/>
      <c r="N862" s="9"/>
      <c r="O862" s="9"/>
      <c r="P862" s="9"/>
      <c r="Q862" s="9"/>
      <c r="R862" s="9"/>
      <c r="S862" s="9"/>
      <c r="X862" s="9"/>
      <c r="Y862" s="9"/>
    </row>
    <row r="863" spans="5:25" x14ac:dyDescent="0.2">
      <c r="E863" s="9"/>
      <c r="H863" s="9"/>
      <c r="J863" s="9"/>
      <c r="M863" s="9"/>
      <c r="N863" s="9"/>
      <c r="O863" s="9"/>
      <c r="P863" s="9"/>
      <c r="Q863" s="9"/>
      <c r="R863" s="9"/>
      <c r="S863" s="9"/>
      <c r="X863" s="9"/>
      <c r="Y863" s="9"/>
    </row>
    <row r="864" spans="5:25" x14ac:dyDescent="0.2">
      <c r="E864" s="9"/>
      <c r="H864" s="9"/>
      <c r="J864" s="9"/>
      <c r="M864" s="9"/>
      <c r="N864" s="9"/>
      <c r="O864" s="9"/>
      <c r="P864" s="9"/>
      <c r="Q864" s="9"/>
      <c r="R864" s="9"/>
      <c r="S864" s="9"/>
      <c r="X864" s="9"/>
      <c r="Y864" s="9"/>
    </row>
    <row r="865" spans="5:25" x14ac:dyDescent="0.2">
      <c r="E865" s="9"/>
      <c r="H865" s="9"/>
      <c r="J865" s="9"/>
      <c r="M865" s="9"/>
      <c r="N865" s="9"/>
      <c r="O865" s="9"/>
      <c r="P865" s="9"/>
      <c r="Q865" s="9"/>
      <c r="R865" s="9"/>
      <c r="S865" s="9"/>
      <c r="X865" s="9"/>
      <c r="Y865" s="9"/>
    </row>
    <row r="866" spans="5:25" x14ac:dyDescent="0.2">
      <c r="E866" s="9"/>
      <c r="H866" s="9"/>
      <c r="J866" s="9"/>
      <c r="M866" s="9"/>
      <c r="N866" s="9"/>
      <c r="O866" s="9"/>
      <c r="P866" s="9"/>
      <c r="Q866" s="9"/>
      <c r="R866" s="9"/>
      <c r="S866" s="9"/>
      <c r="X866" s="9"/>
      <c r="Y866" s="9"/>
    </row>
    <row r="867" spans="5:25" x14ac:dyDescent="0.2">
      <c r="E867" s="9"/>
      <c r="H867" s="9"/>
      <c r="J867" s="9"/>
      <c r="M867" s="9"/>
      <c r="N867" s="9"/>
      <c r="O867" s="9"/>
      <c r="P867" s="9"/>
      <c r="Q867" s="9"/>
      <c r="R867" s="9"/>
      <c r="S867" s="9"/>
      <c r="X867" s="9"/>
      <c r="Y867" s="9"/>
    </row>
    <row r="868" spans="5:25" x14ac:dyDescent="0.2">
      <c r="E868" s="9"/>
      <c r="H868" s="9"/>
      <c r="J868" s="9"/>
      <c r="M868" s="9"/>
      <c r="N868" s="9"/>
      <c r="O868" s="9"/>
      <c r="P868" s="9"/>
      <c r="Q868" s="9"/>
      <c r="R868" s="9"/>
      <c r="S868" s="9"/>
      <c r="X868" s="9"/>
      <c r="Y868" s="9"/>
    </row>
    <row r="869" spans="5:25" x14ac:dyDescent="0.2">
      <c r="E869" s="9"/>
      <c r="H869" s="9"/>
      <c r="J869" s="9"/>
      <c r="M869" s="9"/>
      <c r="N869" s="9"/>
      <c r="O869" s="9"/>
      <c r="P869" s="9"/>
      <c r="Q869" s="9"/>
      <c r="R869" s="9"/>
      <c r="S869" s="9"/>
      <c r="X869" s="9"/>
      <c r="Y869" s="9"/>
    </row>
    <row r="870" spans="5:25" x14ac:dyDescent="0.2">
      <c r="E870" s="9"/>
      <c r="H870" s="9"/>
      <c r="J870" s="9"/>
      <c r="M870" s="9"/>
      <c r="N870" s="9"/>
      <c r="O870" s="9"/>
      <c r="P870" s="9"/>
      <c r="Q870" s="9"/>
      <c r="R870" s="9"/>
      <c r="S870" s="9"/>
      <c r="X870" s="9"/>
      <c r="Y870" s="9"/>
    </row>
    <row r="871" spans="5:25" x14ac:dyDescent="0.2">
      <c r="E871" s="9"/>
      <c r="H871" s="9"/>
      <c r="J871" s="9"/>
      <c r="M871" s="9"/>
      <c r="N871" s="9"/>
      <c r="O871" s="9"/>
      <c r="P871" s="9"/>
      <c r="Q871" s="9"/>
      <c r="R871" s="9"/>
      <c r="S871" s="9"/>
      <c r="X871" s="9"/>
      <c r="Y871" s="9"/>
    </row>
    <row r="872" spans="5:25" x14ac:dyDescent="0.2">
      <c r="E872" s="9"/>
      <c r="H872" s="9"/>
      <c r="J872" s="9"/>
      <c r="M872" s="9"/>
      <c r="N872" s="9"/>
      <c r="O872" s="9"/>
      <c r="P872" s="9"/>
      <c r="Q872" s="9"/>
      <c r="R872" s="9"/>
      <c r="S872" s="9"/>
      <c r="X872" s="9"/>
      <c r="Y872" s="9"/>
    </row>
    <row r="873" spans="5:25" x14ac:dyDescent="0.2">
      <c r="E873" s="9"/>
      <c r="H873" s="9"/>
      <c r="J873" s="9"/>
      <c r="M873" s="9"/>
      <c r="N873" s="9"/>
      <c r="O873" s="9"/>
      <c r="P873" s="9"/>
      <c r="Q873" s="9"/>
      <c r="R873" s="9"/>
      <c r="S873" s="9"/>
      <c r="X873" s="9"/>
      <c r="Y873" s="9"/>
    </row>
    <row r="874" spans="5:25" x14ac:dyDescent="0.2">
      <c r="E874" s="9"/>
      <c r="H874" s="9"/>
      <c r="J874" s="9"/>
      <c r="M874" s="9"/>
      <c r="N874" s="9"/>
      <c r="O874" s="9"/>
      <c r="P874" s="9"/>
      <c r="Q874" s="9"/>
      <c r="R874" s="9"/>
      <c r="S874" s="9"/>
      <c r="X874" s="9"/>
      <c r="Y874" s="9"/>
    </row>
    <row r="875" spans="5:25" x14ac:dyDescent="0.2">
      <c r="E875" s="9"/>
      <c r="H875" s="9"/>
      <c r="J875" s="9"/>
      <c r="M875" s="9"/>
      <c r="N875" s="9"/>
      <c r="O875" s="9"/>
      <c r="P875" s="9"/>
      <c r="Q875" s="9"/>
      <c r="R875" s="9"/>
      <c r="S875" s="9"/>
      <c r="X875" s="9"/>
      <c r="Y875" s="9"/>
    </row>
    <row r="876" spans="5:25" x14ac:dyDescent="0.2">
      <c r="E876" s="9"/>
      <c r="H876" s="9"/>
      <c r="J876" s="9"/>
      <c r="M876" s="9"/>
      <c r="N876" s="9"/>
      <c r="O876" s="9"/>
      <c r="P876" s="9"/>
      <c r="Q876" s="9"/>
      <c r="R876" s="9"/>
      <c r="S876" s="9"/>
      <c r="X876" s="9"/>
      <c r="Y876" s="9"/>
    </row>
    <row r="877" spans="5:25" x14ac:dyDescent="0.2">
      <c r="E877" s="9"/>
      <c r="H877" s="9"/>
      <c r="J877" s="9"/>
      <c r="M877" s="9"/>
      <c r="N877" s="9"/>
      <c r="O877" s="9"/>
      <c r="P877" s="9"/>
      <c r="Q877" s="9"/>
      <c r="R877" s="9"/>
      <c r="S877" s="9"/>
      <c r="X877" s="9"/>
      <c r="Y877" s="9"/>
    </row>
    <row r="878" spans="5:25" x14ac:dyDescent="0.2">
      <c r="E878" s="9"/>
      <c r="H878" s="9"/>
      <c r="J878" s="9"/>
      <c r="M878" s="9"/>
      <c r="N878" s="9"/>
      <c r="O878" s="9"/>
      <c r="P878" s="9"/>
      <c r="Q878" s="9"/>
      <c r="R878" s="9"/>
      <c r="S878" s="9"/>
      <c r="X878" s="9"/>
      <c r="Y878" s="9"/>
    </row>
    <row r="879" spans="5:25" x14ac:dyDescent="0.2">
      <c r="E879" s="9"/>
      <c r="H879" s="9"/>
      <c r="J879" s="9"/>
      <c r="M879" s="9"/>
      <c r="N879" s="9"/>
      <c r="O879" s="9"/>
      <c r="P879" s="9"/>
      <c r="Q879" s="9"/>
      <c r="R879" s="9"/>
      <c r="S879" s="9"/>
      <c r="X879" s="9"/>
      <c r="Y879" s="9"/>
    </row>
    <row r="880" spans="5:25" x14ac:dyDescent="0.2">
      <c r="E880" s="9"/>
      <c r="H880" s="9"/>
      <c r="J880" s="9"/>
      <c r="M880" s="9"/>
      <c r="N880" s="9"/>
      <c r="O880" s="9"/>
      <c r="P880" s="9"/>
      <c r="Q880" s="9"/>
      <c r="R880" s="9"/>
      <c r="S880" s="9"/>
      <c r="X880" s="9"/>
      <c r="Y880" s="9"/>
    </row>
    <row r="881" spans="5:25" x14ac:dyDescent="0.2">
      <c r="E881" s="9"/>
      <c r="H881" s="9"/>
      <c r="J881" s="9"/>
      <c r="M881" s="9"/>
      <c r="N881" s="9"/>
      <c r="O881" s="9"/>
      <c r="P881" s="9"/>
      <c r="Q881" s="9"/>
      <c r="R881" s="9"/>
      <c r="S881" s="9"/>
      <c r="X881" s="9"/>
      <c r="Y881" s="9"/>
    </row>
    <row r="882" spans="5:25" x14ac:dyDescent="0.2">
      <c r="E882" s="9"/>
      <c r="H882" s="9"/>
      <c r="J882" s="9"/>
      <c r="M882" s="9"/>
      <c r="N882" s="9"/>
      <c r="O882" s="9"/>
      <c r="P882" s="9"/>
      <c r="Q882" s="9"/>
      <c r="R882" s="9"/>
      <c r="S882" s="9"/>
      <c r="X882" s="9"/>
      <c r="Y882" s="9"/>
    </row>
    <row r="883" spans="5:25" x14ac:dyDescent="0.2">
      <c r="E883" s="9"/>
      <c r="H883" s="9"/>
      <c r="J883" s="9"/>
      <c r="M883" s="9"/>
      <c r="N883" s="9"/>
      <c r="O883" s="9"/>
      <c r="P883" s="9"/>
      <c r="Q883" s="9"/>
      <c r="R883" s="9"/>
      <c r="S883" s="9"/>
      <c r="X883" s="9"/>
      <c r="Y883" s="9"/>
    </row>
    <row r="884" spans="5:25" x14ac:dyDescent="0.2">
      <c r="E884" s="9"/>
      <c r="H884" s="9"/>
      <c r="J884" s="9"/>
      <c r="M884" s="9"/>
      <c r="N884" s="9"/>
      <c r="O884" s="9"/>
      <c r="P884" s="9"/>
      <c r="Q884" s="9"/>
      <c r="R884" s="9"/>
      <c r="S884" s="9"/>
      <c r="X884" s="9"/>
      <c r="Y884" s="9"/>
    </row>
    <row r="885" spans="5:25" x14ac:dyDescent="0.2">
      <c r="E885" s="9"/>
      <c r="H885" s="9"/>
      <c r="J885" s="9"/>
      <c r="M885" s="9"/>
      <c r="N885" s="9"/>
      <c r="O885" s="9"/>
      <c r="P885" s="9"/>
      <c r="Q885" s="9"/>
      <c r="R885" s="9"/>
      <c r="S885" s="9"/>
      <c r="X885" s="9"/>
      <c r="Y885" s="9"/>
    </row>
    <row r="886" spans="5:25" x14ac:dyDescent="0.2">
      <c r="E886" s="9"/>
      <c r="H886" s="9"/>
      <c r="J886" s="9"/>
      <c r="M886" s="9"/>
      <c r="N886" s="9"/>
      <c r="O886" s="9"/>
      <c r="P886" s="9"/>
      <c r="Q886" s="9"/>
      <c r="R886" s="9"/>
      <c r="S886" s="9"/>
      <c r="X886" s="9"/>
      <c r="Y886" s="9"/>
    </row>
    <row r="887" spans="5:25" x14ac:dyDescent="0.2">
      <c r="E887" s="9"/>
      <c r="H887" s="9"/>
      <c r="J887" s="9"/>
      <c r="M887" s="9"/>
      <c r="N887" s="9"/>
      <c r="O887" s="9"/>
      <c r="P887" s="9"/>
      <c r="Q887" s="9"/>
      <c r="R887" s="9"/>
      <c r="S887" s="9"/>
      <c r="X887" s="9"/>
      <c r="Y887" s="9"/>
    </row>
    <row r="888" spans="5:25" x14ac:dyDescent="0.2">
      <c r="E888" s="9"/>
      <c r="H888" s="9"/>
      <c r="J888" s="9"/>
      <c r="M888" s="9"/>
      <c r="N888" s="9"/>
      <c r="O888" s="9"/>
      <c r="P888" s="9"/>
      <c r="Q888" s="9"/>
      <c r="R888" s="9"/>
      <c r="S888" s="9"/>
      <c r="X888" s="9"/>
      <c r="Y888" s="9"/>
    </row>
    <row r="889" spans="5:25" x14ac:dyDescent="0.2">
      <c r="E889" s="9"/>
      <c r="H889" s="9"/>
      <c r="J889" s="9"/>
      <c r="M889" s="9"/>
      <c r="N889" s="9"/>
      <c r="O889" s="9"/>
      <c r="P889" s="9"/>
      <c r="Q889" s="9"/>
      <c r="R889" s="9"/>
      <c r="S889" s="9"/>
      <c r="X889" s="9"/>
      <c r="Y889" s="9"/>
    </row>
    <row r="890" spans="5:25" x14ac:dyDescent="0.2">
      <c r="E890" s="9"/>
      <c r="H890" s="9"/>
      <c r="J890" s="9"/>
      <c r="M890" s="9"/>
      <c r="N890" s="9"/>
      <c r="O890" s="9"/>
      <c r="P890" s="9"/>
      <c r="Q890" s="9"/>
      <c r="R890" s="9"/>
      <c r="S890" s="9"/>
      <c r="X890" s="9"/>
      <c r="Y890" s="9"/>
    </row>
    <row r="891" spans="5:25" x14ac:dyDescent="0.2">
      <c r="E891" s="9"/>
      <c r="H891" s="9"/>
      <c r="J891" s="9"/>
      <c r="M891" s="9"/>
      <c r="N891" s="9"/>
      <c r="O891" s="9"/>
      <c r="P891" s="9"/>
      <c r="Q891" s="9"/>
      <c r="R891" s="9"/>
      <c r="S891" s="9"/>
      <c r="X891" s="9"/>
      <c r="Y891" s="9"/>
    </row>
    <row r="892" spans="5:25" x14ac:dyDescent="0.2">
      <c r="E892" s="9"/>
      <c r="H892" s="9"/>
      <c r="J892" s="9"/>
      <c r="M892" s="9"/>
      <c r="N892" s="9"/>
      <c r="O892" s="9"/>
      <c r="P892" s="9"/>
      <c r="Q892" s="9"/>
      <c r="R892" s="9"/>
      <c r="S892" s="9"/>
      <c r="X892" s="9"/>
      <c r="Y892" s="9"/>
    </row>
    <row r="893" spans="5:25" x14ac:dyDescent="0.2">
      <c r="E893" s="9"/>
      <c r="H893" s="9"/>
      <c r="J893" s="9"/>
      <c r="M893" s="9"/>
      <c r="N893" s="9"/>
      <c r="O893" s="9"/>
      <c r="P893" s="9"/>
      <c r="Q893" s="9"/>
      <c r="R893" s="9"/>
      <c r="S893" s="9"/>
      <c r="X893" s="9"/>
      <c r="Y893" s="9"/>
    </row>
    <row r="894" spans="5:25" x14ac:dyDescent="0.2">
      <c r="E894" s="9"/>
      <c r="H894" s="9"/>
      <c r="J894" s="9"/>
      <c r="M894" s="9"/>
      <c r="N894" s="9"/>
      <c r="O894" s="9"/>
      <c r="P894" s="9"/>
      <c r="Q894" s="9"/>
      <c r="R894" s="9"/>
      <c r="S894" s="9"/>
      <c r="X894" s="9"/>
      <c r="Y894" s="9"/>
    </row>
    <row r="895" spans="5:25" x14ac:dyDescent="0.2">
      <c r="E895" s="9"/>
      <c r="H895" s="9"/>
      <c r="J895" s="9"/>
      <c r="M895" s="9"/>
      <c r="N895" s="9"/>
      <c r="O895" s="9"/>
      <c r="P895" s="9"/>
      <c r="Q895" s="9"/>
      <c r="R895" s="9"/>
      <c r="S895" s="9"/>
      <c r="X895" s="9"/>
      <c r="Y895" s="9"/>
    </row>
    <row r="896" spans="5:25" x14ac:dyDescent="0.2">
      <c r="E896" s="9"/>
      <c r="H896" s="9"/>
      <c r="J896" s="9"/>
      <c r="M896" s="9"/>
      <c r="N896" s="9"/>
      <c r="O896" s="9"/>
      <c r="P896" s="9"/>
      <c r="Q896" s="9"/>
      <c r="R896" s="9"/>
      <c r="S896" s="9"/>
      <c r="X896" s="9"/>
      <c r="Y896" s="9"/>
    </row>
    <row r="897" spans="5:25" x14ac:dyDescent="0.2">
      <c r="E897" s="9"/>
      <c r="H897" s="9"/>
      <c r="J897" s="9"/>
      <c r="M897" s="9"/>
      <c r="N897" s="9"/>
      <c r="O897" s="9"/>
      <c r="P897" s="9"/>
      <c r="Q897" s="9"/>
      <c r="R897" s="9"/>
      <c r="S897" s="9"/>
      <c r="X897" s="9"/>
      <c r="Y897" s="9"/>
    </row>
    <row r="898" spans="5:25" x14ac:dyDescent="0.2">
      <c r="E898" s="9"/>
      <c r="H898" s="9"/>
      <c r="J898" s="9"/>
      <c r="M898" s="9"/>
      <c r="N898" s="9"/>
      <c r="O898" s="9"/>
      <c r="P898" s="9"/>
      <c r="Q898" s="9"/>
      <c r="R898" s="9"/>
      <c r="S898" s="9"/>
      <c r="X898" s="9"/>
      <c r="Y898" s="9"/>
    </row>
    <row r="899" spans="5:25" x14ac:dyDescent="0.2">
      <c r="E899" s="9"/>
      <c r="H899" s="9"/>
      <c r="J899" s="9"/>
      <c r="M899" s="9"/>
      <c r="N899" s="9"/>
      <c r="O899" s="9"/>
      <c r="P899" s="9"/>
      <c r="Q899" s="9"/>
      <c r="R899" s="9"/>
      <c r="S899" s="9"/>
      <c r="X899" s="9"/>
      <c r="Y899" s="9"/>
    </row>
    <row r="900" spans="5:25" x14ac:dyDescent="0.2">
      <c r="E900" s="9"/>
      <c r="H900" s="9"/>
      <c r="J900" s="9"/>
      <c r="M900" s="9"/>
      <c r="N900" s="9"/>
      <c r="O900" s="9"/>
      <c r="P900" s="9"/>
      <c r="Q900" s="9"/>
      <c r="R900" s="9"/>
      <c r="S900" s="9"/>
      <c r="X900" s="9"/>
      <c r="Y900" s="9"/>
    </row>
    <row r="901" spans="5:25" x14ac:dyDescent="0.2">
      <c r="E901" s="9"/>
      <c r="H901" s="9"/>
      <c r="J901" s="9"/>
      <c r="M901" s="9"/>
      <c r="N901" s="9"/>
      <c r="O901" s="9"/>
      <c r="P901" s="9"/>
      <c r="Q901" s="9"/>
      <c r="R901" s="9"/>
      <c r="S901" s="9"/>
      <c r="X901" s="9"/>
      <c r="Y901" s="9"/>
    </row>
    <row r="902" spans="5:25" x14ac:dyDescent="0.2">
      <c r="E902" s="9"/>
      <c r="H902" s="9"/>
      <c r="J902" s="9"/>
      <c r="M902" s="9"/>
      <c r="N902" s="9"/>
      <c r="O902" s="9"/>
      <c r="P902" s="9"/>
      <c r="Q902" s="9"/>
      <c r="R902" s="9"/>
      <c r="S902" s="9"/>
      <c r="X902" s="9"/>
      <c r="Y902" s="9"/>
    </row>
    <row r="903" spans="5:25" x14ac:dyDescent="0.2">
      <c r="E903" s="9"/>
      <c r="H903" s="9"/>
      <c r="J903" s="9"/>
      <c r="M903" s="9"/>
      <c r="N903" s="9"/>
      <c r="O903" s="9"/>
      <c r="P903" s="9"/>
      <c r="Q903" s="9"/>
      <c r="R903" s="9"/>
      <c r="S903" s="9"/>
      <c r="X903" s="9"/>
      <c r="Y903" s="9"/>
    </row>
    <row r="904" spans="5:25" x14ac:dyDescent="0.2">
      <c r="E904" s="9"/>
      <c r="H904" s="9"/>
      <c r="J904" s="9"/>
      <c r="M904" s="9"/>
      <c r="N904" s="9"/>
      <c r="O904" s="9"/>
      <c r="P904" s="9"/>
      <c r="Q904" s="9"/>
      <c r="R904" s="9"/>
      <c r="S904" s="9"/>
      <c r="X904" s="9"/>
      <c r="Y904" s="9"/>
    </row>
    <row r="905" spans="5:25" x14ac:dyDescent="0.2">
      <c r="E905" s="9"/>
      <c r="H905" s="9"/>
      <c r="J905" s="9"/>
      <c r="M905" s="9"/>
      <c r="N905" s="9"/>
      <c r="O905" s="9"/>
      <c r="P905" s="9"/>
      <c r="Q905" s="9"/>
      <c r="R905" s="9"/>
      <c r="S905" s="9"/>
      <c r="X905" s="9"/>
      <c r="Y905" s="9"/>
    </row>
    <row r="906" spans="5:25" x14ac:dyDescent="0.2">
      <c r="E906" s="9"/>
      <c r="H906" s="9"/>
      <c r="J906" s="9"/>
      <c r="M906" s="9"/>
      <c r="N906" s="9"/>
      <c r="O906" s="9"/>
      <c r="P906" s="9"/>
      <c r="Q906" s="9"/>
      <c r="R906" s="9"/>
      <c r="S906" s="9"/>
      <c r="X906" s="9"/>
      <c r="Y906" s="9"/>
    </row>
    <row r="907" spans="5:25" x14ac:dyDescent="0.2">
      <c r="E907" s="9"/>
      <c r="H907" s="9"/>
      <c r="J907" s="9"/>
      <c r="M907" s="9"/>
      <c r="N907" s="9"/>
      <c r="O907" s="9"/>
      <c r="P907" s="9"/>
      <c r="Q907" s="9"/>
      <c r="R907" s="9"/>
      <c r="S907" s="9"/>
      <c r="X907" s="9"/>
      <c r="Y907" s="9"/>
    </row>
    <row r="908" spans="5:25" x14ac:dyDescent="0.2">
      <c r="E908" s="9"/>
      <c r="H908" s="9"/>
      <c r="J908" s="9"/>
      <c r="M908" s="9"/>
      <c r="N908" s="9"/>
      <c r="O908" s="9"/>
      <c r="P908" s="9"/>
      <c r="Q908" s="9"/>
      <c r="R908" s="9"/>
      <c r="S908" s="9"/>
      <c r="X908" s="9"/>
      <c r="Y908" s="9"/>
    </row>
    <row r="909" spans="5:25" x14ac:dyDescent="0.2">
      <c r="E909" s="9"/>
      <c r="H909" s="9"/>
      <c r="J909" s="9"/>
      <c r="M909" s="9"/>
      <c r="N909" s="9"/>
      <c r="O909" s="9"/>
      <c r="P909" s="9"/>
      <c r="Q909" s="9"/>
      <c r="R909" s="9"/>
      <c r="S909" s="9"/>
      <c r="X909" s="9"/>
      <c r="Y909" s="9"/>
    </row>
    <row r="910" spans="5:25" x14ac:dyDescent="0.2">
      <c r="E910" s="9"/>
      <c r="H910" s="9"/>
      <c r="J910" s="9"/>
      <c r="M910" s="9"/>
      <c r="N910" s="9"/>
      <c r="O910" s="9"/>
      <c r="P910" s="9"/>
      <c r="Q910" s="9"/>
      <c r="R910" s="9"/>
      <c r="S910" s="9"/>
      <c r="X910" s="9"/>
      <c r="Y910" s="9"/>
    </row>
    <row r="911" spans="5:25" x14ac:dyDescent="0.2">
      <c r="E911" s="9"/>
      <c r="H911" s="9"/>
      <c r="J911" s="9"/>
      <c r="M911" s="9"/>
      <c r="N911" s="9"/>
      <c r="O911" s="9"/>
      <c r="P911" s="9"/>
      <c r="Q911" s="9"/>
      <c r="R911" s="9"/>
      <c r="S911" s="9"/>
      <c r="X911" s="9"/>
      <c r="Y911" s="9"/>
    </row>
    <row r="912" spans="5:25" x14ac:dyDescent="0.2">
      <c r="E912" s="9"/>
      <c r="H912" s="9"/>
      <c r="J912" s="9"/>
      <c r="M912" s="9"/>
      <c r="N912" s="9"/>
      <c r="O912" s="9"/>
      <c r="P912" s="9"/>
      <c r="Q912" s="9"/>
      <c r="R912" s="9"/>
      <c r="S912" s="9"/>
      <c r="X912" s="9"/>
      <c r="Y912" s="9"/>
    </row>
    <row r="913" spans="5:25" x14ac:dyDescent="0.2">
      <c r="E913" s="9"/>
      <c r="H913" s="9"/>
      <c r="J913" s="9"/>
      <c r="M913" s="9"/>
      <c r="N913" s="9"/>
      <c r="O913" s="9"/>
      <c r="P913" s="9"/>
      <c r="Q913" s="9"/>
      <c r="R913" s="9"/>
      <c r="S913" s="9"/>
      <c r="X913" s="9"/>
      <c r="Y913" s="9"/>
    </row>
    <row r="914" spans="5:25" x14ac:dyDescent="0.2">
      <c r="E914" s="9"/>
      <c r="H914" s="9"/>
      <c r="J914" s="9"/>
      <c r="M914" s="9"/>
      <c r="N914" s="9"/>
      <c r="O914" s="9"/>
      <c r="P914" s="9"/>
      <c r="Q914" s="9"/>
      <c r="R914" s="9"/>
      <c r="S914" s="9"/>
      <c r="X914" s="9"/>
      <c r="Y914" s="9"/>
    </row>
    <row r="915" spans="5:25" x14ac:dyDescent="0.2">
      <c r="E915" s="9"/>
      <c r="H915" s="9"/>
      <c r="J915" s="9"/>
      <c r="M915" s="9"/>
      <c r="N915" s="9"/>
      <c r="O915" s="9"/>
      <c r="P915" s="9"/>
      <c r="Q915" s="9"/>
      <c r="R915" s="9"/>
      <c r="S915" s="9"/>
      <c r="X915" s="9"/>
      <c r="Y915" s="9"/>
    </row>
    <row r="916" spans="5:25" x14ac:dyDescent="0.2">
      <c r="E916" s="9"/>
      <c r="H916" s="9"/>
      <c r="J916" s="9"/>
      <c r="M916" s="9"/>
      <c r="N916" s="9"/>
      <c r="O916" s="9"/>
      <c r="P916" s="9"/>
      <c r="Q916" s="9"/>
      <c r="R916" s="9"/>
      <c r="S916" s="9"/>
      <c r="X916" s="9"/>
      <c r="Y916" s="9"/>
    </row>
    <row r="917" spans="5:25" x14ac:dyDescent="0.2">
      <c r="E917" s="9"/>
      <c r="H917" s="9"/>
      <c r="J917" s="9"/>
      <c r="M917" s="9"/>
      <c r="N917" s="9"/>
      <c r="O917" s="9"/>
      <c r="P917" s="9"/>
      <c r="Q917" s="9"/>
      <c r="R917" s="9"/>
      <c r="S917" s="9"/>
      <c r="X917" s="9"/>
      <c r="Y917" s="9"/>
    </row>
    <row r="918" spans="5:25" x14ac:dyDescent="0.2">
      <c r="E918" s="9"/>
      <c r="H918" s="9"/>
      <c r="J918" s="9"/>
      <c r="M918" s="9"/>
      <c r="N918" s="9"/>
      <c r="O918" s="9"/>
      <c r="P918" s="9"/>
      <c r="Q918" s="9"/>
      <c r="R918" s="9"/>
      <c r="S918" s="9"/>
      <c r="X918" s="9"/>
      <c r="Y918" s="9"/>
    </row>
    <row r="919" spans="5:25" x14ac:dyDescent="0.2">
      <c r="E919" s="9"/>
      <c r="H919" s="9"/>
      <c r="J919" s="9"/>
      <c r="M919" s="9"/>
      <c r="N919" s="9"/>
      <c r="O919" s="9"/>
      <c r="P919" s="9"/>
      <c r="Q919" s="9"/>
      <c r="R919" s="9"/>
      <c r="S919" s="9"/>
      <c r="X919" s="9"/>
      <c r="Y919" s="9"/>
    </row>
    <row r="920" spans="5:25" x14ac:dyDescent="0.2">
      <c r="E920" s="9"/>
      <c r="H920" s="9"/>
      <c r="J920" s="9"/>
      <c r="M920" s="9"/>
      <c r="N920" s="9"/>
      <c r="O920" s="9"/>
      <c r="P920" s="9"/>
      <c r="Q920" s="9"/>
      <c r="R920" s="9"/>
      <c r="S920" s="9"/>
      <c r="X920" s="9"/>
      <c r="Y920" s="9"/>
    </row>
    <row r="921" spans="5:25" x14ac:dyDescent="0.2">
      <c r="E921" s="9"/>
      <c r="H921" s="9"/>
      <c r="J921" s="9"/>
      <c r="M921" s="9"/>
      <c r="N921" s="9"/>
      <c r="O921" s="9"/>
      <c r="P921" s="9"/>
      <c r="Q921" s="9"/>
      <c r="R921" s="9"/>
      <c r="S921" s="9"/>
      <c r="X921" s="9"/>
      <c r="Y921" s="9"/>
    </row>
    <row r="922" spans="5:25" x14ac:dyDescent="0.2">
      <c r="E922" s="9"/>
      <c r="H922" s="9"/>
      <c r="J922" s="9"/>
      <c r="M922" s="9"/>
      <c r="N922" s="9"/>
      <c r="O922" s="9"/>
      <c r="P922" s="9"/>
      <c r="Q922" s="9"/>
      <c r="R922" s="9"/>
      <c r="S922" s="9"/>
      <c r="X922" s="9"/>
      <c r="Y922" s="9"/>
    </row>
    <row r="923" spans="5:25" x14ac:dyDescent="0.2">
      <c r="E923" s="9"/>
      <c r="H923" s="9"/>
      <c r="J923" s="9"/>
      <c r="M923" s="9"/>
      <c r="N923" s="9"/>
      <c r="O923" s="9"/>
      <c r="P923" s="9"/>
      <c r="Q923" s="9"/>
      <c r="R923" s="9"/>
      <c r="S923" s="9"/>
      <c r="X923" s="9"/>
      <c r="Y923" s="9"/>
    </row>
    <row r="924" spans="5:25" x14ac:dyDescent="0.2">
      <c r="E924" s="9"/>
      <c r="H924" s="9"/>
      <c r="J924" s="9"/>
      <c r="M924" s="9"/>
      <c r="N924" s="9"/>
      <c r="O924" s="9"/>
      <c r="P924" s="9"/>
      <c r="Q924" s="9"/>
      <c r="R924" s="9"/>
      <c r="S924" s="9"/>
      <c r="X924" s="9"/>
      <c r="Y924" s="9"/>
    </row>
    <row r="925" spans="5:25" x14ac:dyDescent="0.2">
      <c r="E925" s="9"/>
      <c r="H925" s="9"/>
      <c r="J925" s="9"/>
      <c r="M925" s="9"/>
      <c r="N925" s="9"/>
      <c r="O925" s="9"/>
      <c r="P925" s="9"/>
      <c r="Q925" s="9"/>
      <c r="R925" s="9"/>
      <c r="S925" s="9"/>
      <c r="X925" s="9"/>
      <c r="Y925" s="9"/>
    </row>
    <row r="926" spans="5:25" x14ac:dyDescent="0.2">
      <c r="E926" s="9"/>
      <c r="H926" s="9"/>
      <c r="J926" s="9"/>
      <c r="M926" s="9"/>
      <c r="N926" s="9"/>
      <c r="O926" s="9"/>
      <c r="P926" s="9"/>
      <c r="Q926" s="9"/>
      <c r="R926" s="9"/>
      <c r="S926" s="9"/>
      <c r="X926" s="9"/>
      <c r="Y926" s="9"/>
    </row>
    <row r="927" spans="5:25" x14ac:dyDescent="0.2">
      <c r="E927" s="9"/>
      <c r="H927" s="9"/>
      <c r="J927" s="9"/>
      <c r="M927" s="9"/>
      <c r="N927" s="9"/>
      <c r="O927" s="9"/>
      <c r="P927" s="9"/>
      <c r="Q927" s="9"/>
      <c r="R927" s="9"/>
      <c r="S927" s="9"/>
      <c r="X927" s="9"/>
      <c r="Y927" s="9"/>
    </row>
    <row r="928" spans="5:25" x14ac:dyDescent="0.2">
      <c r="E928" s="9"/>
      <c r="H928" s="9"/>
      <c r="J928" s="9"/>
      <c r="M928" s="9"/>
      <c r="N928" s="9"/>
      <c r="O928" s="9"/>
      <c r="P928" s="9"/>
      <c r="Q928" s="9"/>
      <c r="R928" s="9"/>
      <c r="S928" s="9"/>
      <c r="X928" s="9"/>
      <c r="Y928" s="9"/>
    </row>
    <row r="929" spans="5:25" x14ac:dyDescent="0.2">
      <c r="E929" s="9"/>
      <c r="H929" s="9"/>
      <c r="J929" s="9"/>
      <c r="M929" s="9"/>
      <c r="N929" s="9"/>
      <c r="O929" s="9"/>
      <c r="P929" s="9"/>
      <c r="Q929" s="9"/>
      <c r="R929" s="9"/>
      <c r="S929" s="9"/>
      <c r="X929" s="9"/>
      <c r="Y929" s="9"/>
    </row>
    <row r="930" spans="5:25" x14ac:dyDescent="0.2">
      <c r="E930" s="9"/>
      <c r="H930" s="9"/>
      <c r="J930" s="9"/>
      <c r="M930" s="9"/>
      <c r="N930" s="9"/>
      <c r="O930" s="9"/>
      <c r="P930" s="9"/>
      <c r="Q930" s="9"/>
      <c r="R930" s="9"/>
      <c r="S930" s="9"/>
      <c r="X930" s="9"/>
      <c r="Y930" s="9"/>
    </row>
    <row r="931" spans="5:25" x14ac:dyDescent="0.2">
      <c r="E931" s="9"/>
      <c r="H931" s="9"/>
      <c r="J931" s="9"/>
      <c r="M931" s="9"/>
      <c r="N931" s="9"/>
      <c r="O931" s="9"/>
      <c r="P931" s="9"/>
      <c r="Q931" s="9"/>
      <c r="R931" s="9"/>
      <c r="S931" s="9"/>
      <c r="X931" s="9"/>
      <c r="Y931" s="9"/>
    </row>
    <row r="932" spans="5:25" x14ac:dyDescent="0.2">
      <c r="E932" s="9"/>
      <c r="H932" s="9"/>
      <c r="J932" s="9"/>
      <c r="M932" s="9"/>
      <c r="N932" s="9"/>
      <c r="O932" s="9"/>
      <c r="P932" s="9"/>
      <c r="Q932" s="9"/>
      <c r="R932" s="9"/>
      <c r="S932" s="9"/>
      <c r="X932" s="9"/>
      <c r="Y932" s="9"/>
    </row>
    <row r="933" spans="5:25" x14ac:dyDescent="0.2">
      <c r="E933" s="9"/>
      <c r="H933" s="9"/>
      <c r="J933" s="9"/>
      <c r="M933" s="9"/>
      <c r="N933" s="9"/>
      <c r="O933" s="9"/>
      <c r="P933" s="9"/>
      <c r="Q933" s="9"/>
      <c r="R933" s="9"/>
      <c r="S933" s="9"/>
      <c r="X933" s="9"/>
      <c r="Y933" s="9"/>
    </row>
    <row r="934" spans="5:25" x14ac:dyDescent="0.2">
      <c r="E934" s="9"/>
      <c r="H934" s="9"/>
      <c r="J934" s="9"/>
      <c r="M934" s="9"/>
      <c r="N934" s="9"/>
      <c r="O934" s="9"/>
      <c r="P934" s="9"/>
      <c r="Q934" s="9"/>
      <c r="R934" s="9"/>
      <c r="S934" s="9"/>
      <c r="X934" s="9"/>
      <c r="Y934" s="9"/>
    </row>
    <row r="935" spans="5:25" x14ac:dyDescent="0.2">
      <c r="E935" s="9"/>
      <c r="H935" s="9"/>
      <c r="J935" s="9"/>
      <c r="M935" s="9"/>
      <c r="N935" s="9"/>
      <c r="O935" s="9"/>
      <c r="P935" s="9"/>
      <c r="Q935" s="9"/>
      <c r="R935" s="9"/>
      <c r="S935" s="9"/>
      <c r="X935" s="9"/>
      <c r="Y935" s="9"/>
    </row>
    <row r="936" spans="5:25" x14ac:dyDescent="0.2">
      <c r="E936" s="9"/>
      <c r="H936" s="9"/>
      <c r="J936" s="9"/>
      <c r="M936" s="9"/>
      <c r="N936" s="9"/>
      <c r="O936" s="9"/>
      <c r="P936" s="9"/>
      <c r="Q936" s="9"/>
      <c r="R936" s="9"/>
      <c r="S936" s="9"/>
      <c r="X936" s="9"/>
      <c r="Y936" s="9"/>
    </row>
    <row r="937" spans="5:25" x14ac:dyDescent="0.2">
      <c r="E937" s="9"/>
      <c r="H937" s="9"/>
      <c r="J937" s="9"/>
      <c r="M937" s="9"/>
      <c r="N937" s="9"/>
      <c r="O937" s="9"/>
      <c r="P937" s="9"/>
      <c r="Q937" s="9"/>
      <c r="R937" s="9"/>
      <c r="S937" s="9"/>
      <c r="X937" s="9"/>
      <c r="Y937" s="9"/>
    </row>
    <row r="938" spans="5:25" x14ac:dyDescent="0.2">
      <c r="E938" s="9"/>
      <c r="H938" s="9"/>
      <c r="J938" s="9"/>
      <c r="M938" s="9"/>
      <c r="N938" s="9"/>
      <c r="O938" s="9"/>
      <c r="P938" s="9"/>
      <c r="Q938" s="9"/>
      <c r="R938" s="9"/>
      <c r="S938" s="9"/>
      <c r="X938" s="9"/>
      <c r="Y938" s="9"/>
    </row>
    <row r="939" spans="5:25" x14ac:dyDescent="0.2">
      <c r="E939" s="9"/>
      <c r="H939" s="9"/>
      <c r="J939" s="9"/>
      <c r="M939" s="9"/>
      <c r="N939" s="9"/>
      <c r="O939" s="9"/>
      <c r="P939" s="9"/>
      <c r="Q939" s="9"/>
      <c r="R939" s="9"/>
      <c r="S939" s="9"/>
      <c r="X939" s="9"/>
      <c r="Y939" s="9"/>
    </row>
    <row r="940" spans="5:25" x14ac:dyDescent="0.2">
      <c r="E940" s="9"/>
      <c r="H940" s="9"/>
      <c r="J940" s="9"/>
      <c r="M940" s="9"/>
      <c r="N940" s="9"/>
      <c r="O940" s="9"/>
      <c r="P940" s="9"/>
      <c r="Q940" s="9"/>
      <c r="R940" s="9"/>
      <c r="S940" s="9"/>
      <c r="X940" s="9"/>
      <c r="Y940" s="9"/>
    </row>
    <row r="941" spans="5:25" x14ac:dyDescent="0.2">
      <c r="E941" s="9"/>
      <c r="H941" s="9"/>
      <c r="J941" s="9"/>
      <c r="M941" s="9"/>
      <c r="N941" s="9"/>
      <c r="O941" s="9"/>
      <c r="P941" s="9"/>
      <c r="Q941" s="9"/>
      <c r="R941" s="9"/>
      <c r="S941" s="9"/>
      <c r="X941" s="9"/>
      <c r="Y941" s="9"/>
    </row>
    <row r="942" spans="5:25" x14ac:dyDescent="0.2">
      <c r="E942" s="9"/>
      <c r="H942" s="9"/>
      <c r="J942" s="9"/>
      <c r="M942" s="9"/>
      <c r="N942" s="9"/>
      <c r="O942" s="9"/>
      <c r="P942" s="9"/>
      <c r="Q942" s="9"/>
      <c r="R942" s="9"/>
      <c r="S942" s="9"/>
      <c r="X942" s="9"/>
      <c r="Y942" s="9"/>
    </row>
    <row r="943" spans="5:25" x14ac:dyDescent="0.2">
      <c r="E943" s="9"/>
      <c r="H943" s="9"/>
      <c r="J943" s="9"/>
      <c r="M943" s="9"/>
      <c r="N943" s="9"/>
      <c r="O943" s="9"/>
      <c r="P943" s="9"/>
      <c r="Q943" s="9"/>
      <c r="R943" s="9"/>
      <c r="S943" s="9"/>
      <c r="X943" s="9"/>
      <c r="Y943" s="9"/>
    </row>
    <row r="944" spans="5:25" x14ac:dyDescent="0.2">
      <c r="E944" s="9"/>
      <c r="H944" s="9"/>
      <c r="J944" s="9"/>
      <c r="M944" s="9"/>
      <c r="N944" s="9"/>
      <c r="O944" s="9"/>
      <c r="P944" s="9"/>
      <c r="Q944" s="9"/>
      <c r="R944" s="9"/>
      <c r="S944" s="9"/>
      <c r="X944" s="9"/>
      <c r="Y944" s="9"/>
    </row>
    <row r="945" spans="5:25" x14ac:dyDescent="0.2">
      <c r="E945" s="9"/>
      <c r="H945" s="9"/>
      <c r="J945" s="9"/>
      <c r="M945" s="9"/>
      <c r="N945" s="9"/>
      <c r="O945" s="9"/>
      <c r="P945" s="9"/>
      <c r="Q945" s="9"/>
      <c r="R945" s="9"/>
      <c r="S945" s="9"/>
      <c r="X945" s="9"/>
      <c r="Y945" s="9"/>
    </row>
    <row r="946" spans="5:25" x14ac:dyDescent="0.2">
      <c r="E946" s="9"/>
      <c r="H946" s="9"/>
      <c r="J946" s="9"/>
      <c r="M946" s="9"/>
      <c r="N946" s="9"/>
      <c r="O946" s="9"/>
      <c r="P946" s="9"/>
      <c r="Q946" s="9"/>
      <c r="R946" s="9"/>
      <c r="S946" s="9"/>
      <c r="X946" s="9"/>
      <c r="Y946" s="9"/>
    </row>
    <row r="947" spans="5:25" x14ac:dyDescent="0.2">
      <c r="E947" s="9"/>
      <c r="H947" s="9"/>
      <c r="J947" s="9"/>
      <c r="M947" s="9"/>
      <c r="N947" s="9"/>
      <c r="O947" s="9"/>
      <c r="P947" s="9"/>
      <c r="Q947" s="9"/>
      <c r="R947" s="9"/>
      <c r="S947" s="9"/>
      <c r="X947" s="9"/>
      <c r="Y947" s="9"/>
    </row>
    <row r="948" spans="5:25" x14ac:dyDescent="0.2">
      <c r="E948" s="9"/>
      <c r="H948" s="9"/>
      <c r="J948" s="9"/>
      <c r="M948" s="9"/>
      <c r="N948" s="9"/>
      <c r="O948" s="9"/>
      <c r="P948" s="9"/>
      <c r="Q948" s="9"/>
      <c r="R948" s="9"/>
      <c r="S948" s="9"/>
      <c r="X948" s="9"/>
      <c r="Y948" s="9"/>
    </row>
    <row r="949" spans="5:25" x14ac:dyDescent="0.2">
      <c r="E949" s="9"/>
      <c r="H949" s="9"/>
      <c r="J949" s="9"/>
      <c r="M949" s="9"/>
      <c r="N949" s="9"/>
      <c r="O949" s="9"/>
      <c r="P949" s="9"/>
      <c r="Q949" s="9"/>
      <c r="R949" s="9"/>
      <c r="S949" s="9"/>
      <c r="X949" s="9"/>
      <c r="Y949" s="9"/>
    </row>
    <row r="950" spans="5:25" x14ac:dyDescent="0.2">
      <c r="E950" s="9"/>
      <c r="H950" s="9"/>
      <c r="J950" s="9"/>
      <c r="M950" s="9"/>
      <c r="N950" s="9"/>
      <c r="O950" s="9"/>
      <c r="P950" s="9"/>
      <c r="Q950" s="9"/>
      <c r="R950" s="9"/>
      <c r="S950" s="9"/>
      <c r="X950" s="9"/>
      <c r="Y950" s="9"/>
    </row>
    <row r="951" spans="5:25" x14ac:dyDescent="0.2">
      <c r="E951" s="9"/>
      <c r="H951" s="9"/>
      <c r="J951" s="9"/>
      <c r="M951" s="9"/>
      <c r="N951" s="9"/>
      <c r="O951" s="9"/>
      <c r="P951" s="9"/>
      <c r="Q951" s="9"/>
      <c r="R951" s="9"/>
      <c r="S951" s="9"/>
      <c r="X951" s="9"/>
      <c r="Y951" s="9"/>
    </row>
    <row r="952" spans="5:25" x14ac:dyDescent="0.2">
      <c r="E952" s="9"/>
      <c r="H952" s="9"/>
      <c r="J952" s="9"/>
      <c r="M952" s="9"/>
      <c r="N952" s="9"/>
      <c r="O952" s="9"/>
      <c r="P952" s="9"/>
      <c r="Q952" s="9"/>
      <c r="R952" s="9"/>
      <c r="S952" s="9"/>
      <c r="X952" s="9"/>
      <c r="Y952" s="9"/>
    </row>
    <row r="953" spans="5:25" x14ac:dyDescent="0.2">
      <c r="E953" s="9"/>
      <c r="H953" s="9"/>
      <c r="J953" s="9"/>
      <c r="M953" s="9"/>
      <c r="N953" s="9"/>
      <c r="O953" s="9"/>
      <c r="P953" s="9"/>
      <c r="Q953" s="9"/>
      <c r="R953" s="9"/>
      <c r="S953" s="9"/>
      <c r="X953" s="9"/>
      <c r="Y953" s="9"/>
    </row>
    <row r="954" spans="5:25" x14ac:dyDescent="0.2">
      <c r="E954" s="9"/>
      <c r="H954" s="9"/>
      <c r="J954" s="9"/>
      <c r="M954" s="9"/>
      <c r="N954" s="9"/>
      <c r="O954" s="9"/>
      <c r="P954" s="9"/>
      <c r="Q954" s="9"/>
      <c r="R954" s="9"/>
      <c r="S954" s="9"/>
      <c r="X954" s="9"/>
      <c r="Y954" s="9"/>
    </row>
    <row r="955" spans="5:25" x14ac:dyDescent="0.2">
      <c r="E955" s="9"/>
      <c r="H955" s="9"/>
      <c r="J955" s="9"/>
      <c r="M955" s="9"/>
      <c r="N955" s="9"/>
      <c r="O955" s="9"/>
      <c r="P955" s="9"/>
      <c r="Q955" s="9"/>
      <c r="R955" s="9"/>
      <c r="S955" s="9"/>
      <c r="X955" s="9"/>
      <c r="Y955" s="9"/>
    </row>
    <row r="956" spans="5:25" x14ac:dyDescent="0.2">
      <c r="E956" s="9"/>
      <c r="H956" s="9"/>
      <c r="J956" s="9"/>
      <c r="M956" s="9"/>
      <c r="N956" s="9"/>
      <c r="O956" s="9"/>
      <c r="P956" s="9"/>
      <c r="Q956" s="9"/>
      <c r="R956" s="9"/>
      <c r="S956" s="9"/>
      <c r="X956" s="9"/>
      <c r="Y956" s="9"/>
    </row>
    <row r="957" spans="5:25" x14ac:dyDescent="0.2">
      <c r="E957" s="9"/>
      <c r="H957" s="9"/>
      <c r="J957" s="9"/>
      <c r="M957" s="9"/>
      <c r="N957" s="9"/>
      <c r="O957" s="9"/>
      <c r="P957" s="9"/>
      <c r="Q957" s="9"/>
      <c r="R957" s="9"/>
      <c r="S957" s="9"/>
      <c r="X957" s="9"/>
      <c r="Y957" s="9"/>
    </row>
    <row r="958" spans="5:25" x14ac:dyDescent="0.2">
      <c r="E958" s="9"/>
      <c r="H958" s="9"/>
      <c r="J958" s="9"/>
      <c r="M958" s="9"/>
      <c r="N958" s="9"/>
      <c r="O958" s="9"/>
      <c r="P958" s="9"/>
      <c r="Q958" s="9"/>
      <c r="R958" s="9"/>
      <c r="S958" s="9"/>
      <c r="X958" s="9"/>
      <c r="Y958" s="9"/>
    </row>
    <row r="959" spans="5:25" x14ac:dyDescent="0.2">
      <c r="E959" s="9"/>
      <c r="H959" s="9"/>
      <c r="J959" s="9"/>
      <c r="M959" s="9"/>
      <c r="N959" s="9"/>
      <c r="O959" s="9"/>
      <c r="P959" s="9"/>
      <c r="Q959" s="9"/>
      <c r="R959" s="9"/>
      <c r="S959" s="9"/>
      <c r="X959" s="9"/>
      <c r="Y959" s="9"/>
    </row>
    <row r="960" spans="5:25" x14ac:dyDescent="0.2">
      <c r="E960" s="9"/>
      <c r="H960" s="9"/>
      <c r="J960" s="9"/>
      <c r="M960" s="9"/>
      <c r="N960" s="9"/>
      <c r="O960" s="9"/>
      <c r="P960" s="9"/>
      <c r="Q960" s="9"/>
      <c r="R960" s="9"/>
      <c r="S960" s="9"/>
      <c r="X960" s="9"/>
      <c r="Y960" s="9"/>
    </row>
    <row r="961" spans="5:25" x14ac:dyDescent="0.2">
      <c r="E961" s="9"/>
      <c r="H961" s="9"/>
      <c r="J961" s="9"/>
      <c r="M961" s="9"/>
      <c r="N961" s="9"/>
      <c r="O961" s="9"/>
      <c r="P961" s="9"/>
      <c r="Q961" s="9"/>
      <c r="R961" s="9"/>
      <c r="S961" s="9"/>
      <c r="X961" s="9"/>
      <c r="Y961" s="9"/>
    </row>
    <row r="962" spans="5:25" x14ac:dyDescent="0.2">
      <c r="E962" s="9"/>
      <c r="H962" s="9"/>
      <c r="J962" s="9"/>
      <c r="M962" s="9"/>
      <c r="N962" s="9"/>
      <c r="O962" s="9"/>
      <c r="P962" s="9"/>
      <c r="Q962" s="9"/>
      <c r="R962" s="9"/>
      <c r="S962" s="9"/>
      <c r="X962" s="9"/>
      <c r="Y962" s="9"/>
    </row>
    <row r="963" spans="5:25" x14ac:dyDescent="0.2">
      <c r="E963" s="9"/>
      <c r="H963" s="9"/>
      <c r="J963" s="9"/>
      <c r="M963" s="9"/>
      <c r="N963" s="9"/>
      <c r="O963" s="9"/>
      <c r="P963" s="9"/>
      <c r="Q963" s="9"/>
      <c r="R963" s="9"/>
      <c r="S963" s="9"/>
      <c r="X963" s="9"/>
      <c r="Y963" s="9"/>
    </row>
    <row r="964" spans="5:25" x14ac:dyDescent="0.2">
      <c r="E964" s="9"/>
      <c r="H964" s="9"/>
      <c r="J964" s="9"/>
      <c r="M964" s="9"/>
      <c r="N964" s="9"/>
      <c r="O964" s="9"/>
      <c r="P964" s="9"/>
      <c r="Q964" s="9"/>
      <c r="R964" s="9"/>
      <c r="S964" s="9"/>
      <c r="X964" s="9"/>
      <c r="Y964" s="9"/>
    </row>
    <row r="965" spans="5:25" x14ac:dyDescent="0.2">
      <c r="E965" s="9"/>
      <c r="H965" s="9"/>
      <c r="J965" s="9"/>
      <c r="M965" s="9"/>
      <c r="N965" s="9"/>
      <c r="O965" s="9"/>
      <c r="P965" s="9"/>
      <c r="Q965" s="9"/>
      <c r="R965" s="9"/>
      <c r="S965" s="9"/>
      <c r="X965" s="9"/>
      <c r="Y965" s="9"/>
    </row>
    <row r="966" spans="5:25" x14ac:dyDescent="0.2">
      <c r="E966" s="9"/>
      <c r="H966" s="9"/>
      <c r="J966" s="9"/>
      <c r="M966" s="9"/>
      <c r="N966" s="9"/>
      <c r="O966" s="9"/>
      <c r="P966" s="9"/>
      <c r="Q966" s="9"/>
      <c r="R966" s="9"/>
      <c r="S966" s="9"/>
      <c r="X966" s="9"/>
      <c r="Y966" s="9"/>
    </row>
    <row r="967" spans="5:25" x14ac:dyDescent="0.2">
      <c r="E967" s="9"/>
      <c r="H967" s="9"/>
      <c r="J967" s="9"/>
      <c r="M967" s="9"/>
      <c r="N967" s="9"/>
      <c r="O967" s="9"/>
      <c r="P967" s="9"/>
      <c r="Q967" s="9"/>
      <c r="R967" s="9"/>
      <c r="S967" s="9"/>
      <c r="X967" s="9"/>
      <c r="Y967" s="9"/>
    </row>
    <row r="968" spans="5:25" x14ac:dyDescent="0.2">
      <c r="E968" s="9"/>
      <c r="H968" s="9"/>
      <c r="J968" s="9"/>
      <c r="M968" s="9"/>
      <c r="N968" s="9"/>
      <c r="O968" s="9"/>
      <c r="P968" s="9"/>
      <c r="Q968" s="9"/>
      <c r="R968" s="9"/>
      <c r="S968" s="9"/>
      <c r="X968" s="9"/>
      <c r="Y968" s="9"/>
    </row>
    <row r="969" spans="5:25" x14ac:dyDescent="0.2">
      <c r="E969" s="9"/>
      <c r="H969" s="9"/>
      <c r="J969" s="9"/>
      <c r="M969" s="9"/>
      <c r="N969" s="9"/>
      <c r="O969" s="9"/>
      <c r="P969" s="9"/>
      <c r="Q969" s="9"/>
      <c r="R969" s="9"/>
      <c r="S969" s="9"/>
      <c r="X969" s="9"/>
      <c r="Y969" s="9"/>
    </row>
    <row r="970" spans="5:25" x14ac:dyDescent="0.2">
      <c r="E970" s="9"/>
      <c r="H970" s="9"/>
      <c r="J970" s="9"/>
      <c r="M970" s="9"/>
      <c r="N970" s="9"/>
      <c r="O970" s="9"/>
      <c r="P970" s="9"/>
      <c r="Q970" s="9"/>
      <c r="R970" s="9"/>
      <c r="S970" s="9"/>
      <c r="X970" s="9"/>
      <c r="Y970" s="9"/>
    </row>
    <row r="971" spans="5:25" x14ac:dyDescent="0.2">
      <c r="E971" s="9"/>
      <c r="H971" s="9"/>
      <c r="J971" s="9"/>
      <c r="M971" s="9"/>
      <c r="N971" s="9"/>
      <c r="O971" s="9"/>
      <c r="P971" s="9"/>
      <c r="Q971" s="9"/>
      <c r="R971" s="9"/>
      <c r="S971" s="9"/>
      <c r="X971" s="9"/>
      <c r="Y971" s="9"/>
    </row>
    <row r="972" spans="5:25" x14ac:dyDescent="0.2">
      <c r="E972" s="9"/>
      <c r="H972" s="9"/>
      <c r="J972" s="9"/>
      <c r="M972" s="9"/>
      <c r="N972" s="9"/>
      <c r="O972" s="9"/>
      <c r="P972" s="9"/>
      <c r="Q972" s="9"/>
      <c r="R972" s="9"/>
      <c r="S972" s="9"/>
      <c r="X972" s="9"/>
      <c r="Y972" s="9"/>
    </row>
    <row r="973" spans="5:25" x14ac:dyDescent="0.2">
      <c r="E973" s="9"/>
      <c r="H973" s="9"/>
      <c r="J973" s="9"/>
      <c r="M973" s="9"/>
      <c r="N973" s="9"/>
      <c r="O973" s="9"/>
      <c r="P973" s="9"/>
      <c r="Q973" s="9"/>
      <c r="R973" s="9"/>
      <c r="S973" s="9"/>
      <c r="X973" s="9"/>
      <c r="Y973" s="9"/>
    </row>
    <row r="974" spans="5:25" x14ac:dyDescent="0.2">
      <c r="E974" s="9"/>
      <c r="H974" s="9"/>
      <c r="J974" s="9"/>
      <c r="M974" s="9"/>
      <c r="N974" s="9"/>
      <c r="O974" s="9"/>
      <c r="P974" s="9"/>
      <c r="Q974" s="9"/>
      <c r="R974" s="9"/>
      <c r="S974" s="9"/>
      <c r="X974" s="9"/>
      <c r="Y974" s="9"/>
    </row>
    <row r="975" spans="5:25" x14ac:dyDescent="0.2">
      <c r="E975" s="9"/>
      <c r="H975" s="9"/>
      <c r="J975" s="9"/>
      <c r="M975" s="9"/>
      <c r="N975" s="9"/>
      <c r="O975" s="9"/>
      <c r="P975" s="9"/>
      <c r="Q975" s="9"/>
      <c r="R975" s="9"/>
      <c r="S975" s="9"/>
      <c r="X975" s="9"/>
      <c r="Y975" s="9"/>
    </row>
    <row r="976" spans="5:25" x14ac:dyDescent="0.2">
      <c r="E976" s="9"/>
      <c r="H976" s="9"/>
      <c r="J976" s="9"/>
      <c r="M976" s="9"/>
      <c r="N976" s="9"/>
      <c r="O976" s="9"/>
      <c r="P976" s="9"/>
      <c r="Q976" s="9"/>
      <c r="R976" s="9"/>
      <c r="S976" s="9"/>
      <c r="X976" s="9"/>
      <c r="Y976" s="9"/>
    </row>
    <row r="977" spans="5:25" x14ac:dyDescent="0.2">
      <c r="E977" s="9"/>
      <c r="H977" s="9"/>
      <c r="J977" s="9"/>
      <c r="M977" s="9"/>
      <c r="N977" s="9"/>
      <c r="O977" s="9"/>
      <c r="P977" s="9"/>
      <c r="Q977" s="9"/>
      <c r="R977" s="9"/>
      <c r="S977" s="9"/>
      <c r="X977" s="9"/>
      <c r="Y977" s="9"/>
    </row>
    <row r="978" spans="5:25" x14ac:dyDescent="0.2">
      <c r="E978" s="9"/>
      <c r="H978" s="9"/>
      <c r="J978" s="9"/>
      <c r="M978" s="9"/>
      <c r="N978" s="9"/>
      <c r="O978" s="9"/>
      <c r="P978" s="9"/>
      <c r="Q978" s="9"/>
      <c r="R978" s="9"/>
      <c r="S978" s="9"/>
      <c r="X978" s="9"/>
      <c r="Y978" s="9"/>
    </row>
    <row r="979" spans="5:25" x14ac:dyDescent="0.2">
      <c r="E979" s="9"/>
      <c r="H979" s="9"/>
      <c r="J979" s="9"/>
      <c r="M979" s="9"/>
      <c r="N979" s="9"/>
      <c r="O979" s="9"/>
      <c r="P979" s="9"/>
      <c r="Q979" s="9"/>
      <c r="R979" s="9"/>
      <c r="S979" s="9"/>
      <c r="X979" s="9"/>
      <c r="Y979" s="9"/>
    </row>
    <row r="980" spans="5:25" x14ac:dyDescent="0.2">
      <c r="E980" s="9"/>
      <c r="H980" s="9"/>
      <c r="J980" s="9"/>
      <c r="M980" s="9"/>
      <c r="N980" s="9"/>
      <c r="O980" s="9"/>
      <c r="P980" s="9"/>
      <c r="Q980" s="9"/>
      <c r="R980" s="9"/>
      <c r="S980" s="9"/>
      <c r="X980" s="9"/>
      <c r="Y980" s="9"/>
    </row>
    <row r="981" spans="5:25" x14ac:dyDescent="0.2">
      <c r="E981" s="9"/>
      <c r="H981" s="9"/>
      <c r="J981" s="9"/>
      <c r="M981" s="9"/>
      <c r="N981" s="9"/>
      <c r="O981" s="9"/>
      <c r="P981" s="9"/>
      <c r="Q981" s="9"/>
      <c r="R981" s="9"/>
      <c r="S981" s="9"/>
      <c r="X981" s="9"/>
      <c r="Y981" s="9"/>
    </row>
    <row r="982" spans="5:25" x14ac:dyDescent="0.2">
      <c r="E982" s="9"/>
      <c r="H982" s="9"/>
      <c r="J982" s="9"/>
      <c r="M982" s="9"/>
      <c r="N982" s="9"/>
      <c r="O982" s="9"/>
      <c r="P982" s="9"/>
      <c r="Q982" s="9"/>
      <c r="R982" s="9"/>
      <c r="S982" s="9"/>
      <c r="X982" s="9"/>
      <c r="Y982" s="9"/>
    </row>
    <row r="983" spans="5:25" x14ac:dyDescent="0.2">
      <c r="E983" s="9"/>
      <c r="H983" s="9"/>
      <c r="J983" s="9"/>
      <c r="M983" s="9"/>
      <c r="N983" s="9"/>
      <c r="O983" s="9"/>
      <c r="P983" s="9"/>
      <c r="Q983" s="9"/>
      <c r="R983" s="9"/>
      <c r="S983" s="9"/>
      <c r="X983" s="9"/>
      <c r="Y983" s="9"/>
    </row>
    <row r="984" spans="5:25" x14ac:dyDescent="0.2">
      <c r="E984" s="9"/>
      <c r="H984" s="9"/>
      <c r="J984" s="9"/>
      <c r="M984" s="9"/>
      <c r="N984" s="9"/>
      <c r="O984" s="9"/>
      <c r="P984" s="9"/>
      <c r="Q984" s="9"/>
      <c r="R984" s="9"/>
      <c r="S984" s="9"/>
      <c r="X984" s="9"/>
      <c r="Y984" s="9"/>
    </row>
    <row r="985" spans="5:25" x14ac:dyDescent="0.2">
      <c r="E985" s="9"/>
      <c r="H985" s="9"/>
      <c r="J985" s="9"/>
      <c r="M985" s="9"/>
      <c r="N985" s="9"/>
      <c r="O985" s="9"/>
      <c r="P985" s="9"/>
      <c r="Q985" s="9"/>
      <c r="R985" s="9"/>
      <c r="S985" s="9"/>
      <c r="X985" s="9"/>
      <c r="Y985" s="9"/>
    </row>
    <row r="986" spans="5:25" x14ac:dyDescent="0.2">
      <c r="E986" s="9"/>
      <c r="H986" s="9"/>
      <c r="J986" s="9"/>
      <c r="M986" s="9"/>
      <c r="N986" s="9"/>
      <c r="O986" s="9"/>
      <c r="P986" s="9"/>
      <c r="Q986" s="9"/>
      <c r="R986" s="9"/>
      <c r="S986" s="9"/>
      <c r="X986" s="9"/>
      <c r="Y986" s="9"/>
    </row>
    <row r="987" spans="5:25" x14ac:dyDescent="0.2">
      <c r="E987" s="9"/>
      <c r="H987" s="9"/>
      <c r="J987" s="9"/>
      <c r="M987" s="9"/>
      <c r="N987" s="9"/>
      <c r="O987" s="9"/>
      <c r="P987" s="9"/>
      <c r="Q987" s="9"/>
      <c r="R987" s="9"/>
      <c r="S987" s="9"/>
      <c r="X987" s="9"/>
      <c r="Y987" s="9"/>
    </row>
    <row r="988" spans="5:25" x14ac:dyDescent="0.2">
      <c r="E988" s="9"/>
      <c r="H988" s="9"/>
      <c r="J988" s="9"/>
      <c r="M988" s="9"/>
      <c r="N988" s="9"/>
      <c r="O988" s="9"/>
      <c r="P988" s="9"/>
      <c r="Q988" s="9"/>
      <c r="R988" s="9"/>
      <c r="S988" s="9"/>
      <c r="X988" s="9"/>
      <c r="Y988" s="9"/>
    </row>
    <row r="989" spans="5:25" x14ac:dyDescent="0.2">
      <c r="E989" s="9"/>
      <c r="H989" s="9"/>
      <c r="J989" s="9"/>
      <c r="M989" s="9"/>
      <c r="N989" s="9"/>
      <c r="O989" s="9"/>
      <c r="P989" s="9"/>
      <c r="Q989" s="9"/>
      <c r="R989" s="9"/>
      <c r="S989" s="9"/>
      <c r="X989" s="9"/>
      <c r="Y989" s="9"/>
    </row>
    <row r="990" spans="5:25" x14ac:dyDescent="0.2">
      <c r="E990" s="9"/>
      <c r="H990" s="9"/>
      <c r="J990" s="9"/>
      <c r="M990" s="9"/>
      <c r="N990" s="9"/>
      <c r="O990" s="9"/>
      <c r="P990" s="9"/>
      <c r="Q990" s="9"/>
      <c r="R990" s="9"/>
      <c r="S990" s="9"/>
      <c r="X990" s="9"/>
      <c r="Y990" s="9"/>
    </row>
    <row r="991" spans="5:25" x14ac:dyDescent="0.2">
      <c r="E991" s="9"/>
      <c r="H991" s="9"/>
      <c r="J991" s="9"/>
      <c r="M991" s="9"/>
      <c r="N991" s="9"/>
      <c r="O991" s="9"/>
      <c r="P991" s="9"/>
      <c r="Q991" s="9"/>
      <c r="R991" s="9"/>
      <c r="S991" s="9"/>
      <c r="X991" s="9"/>
      <c r="Y991" s="9"/>
    </row>
    <row r="992" spans="5:25" x14ac:dyDescent="0.2">
      <c r="E992" s="9"/>
      <c r="H992" s="9"/>
      <c r="J992" s="9"/>
      <c r="M992" s="9"/>
      <c r="N992" s="9"/>
      <c r="O992" s="9"/>
      <c r="P992" s="9"/>
      <c r="Q992" s="9"/>
      <c r="R992" s="9"/>
      <c r="S992" s="9"/>
      <c r="X992" s="9"/>
      <c r="Y992" s="9"/>
    </row>
    <row r="993" spans="5:25" x14ac:dyDescent="0.2">
      <c r="E993" s="9"/>
      <c r="H993" s="9"/>
      <c r="J993" s="9"/>
      <c r="M993" s="9"/>
      <c r="N993" s="9"/>
      <c r="O993" s="9"/>
      <c r="P993" s="9"/>
      <c r="Q993" s="9"/>
      <c r="R993" s="9"/>
      <c r="S993" s="9"/>
      <c r="X993" s="9"/>
      <c r="Y993" s="9"/>
    </row>
    <row r="994" spans="5:25" x14ac:dyDescent="0.2">
      <c r="E994" s="9"/>
      <c r="H994" s="9"/>
      <c r="J994" s="9"/>
      <c r="M994" s="9"/>
      <c r="N994" s="9"/>
      <c r="O994" s="9"/>
      <c r="P994" s="9"/>
      <c r="Q994" s="9"/>
      <c r="R994" s="9"/>
      <c r="S994" s="9"/>
      <c r="X994" s="9"/>
      <c r="Y994" s="9"/>
    </row>
    <row r="995" spans="5:25" x14ac:dyDescent="0.2">
      <c r="E995" s="9"/>
      <c r="H995" s="9"/>
      <c r="J995" s="9"/>
      <c r="M995" s="9"/>
      <c r="N995" s="9"/>
      <c r="O995" s="9"/>
      <c r="P995" s="9"/>
      <c r="Q995" s="9"/>
      <c r="R995" s="9"/>
      <c r="S995" s="9"/>
      <c r="X995" s="9"/>
      <c r="Y995" s="9"/>
    </row>
    <row r="996" spans="5:25" x14ac:dyDescent="0.2">
      <c r="E996" s="9"/>
      <c r="H996" s="9"/>
      <c r="J996" s="9"/>
      <c r="M996" s="9"/>
      <c r="N996" s="9"/>
      <c r="O996" s="9"/>
      <c r="P996" s="9"/>
      <c r="Q996" s="9"/>
      <c r="R996" s="9"/>
      <c r="S996" s="9"/>
      <c r="X996" s="9"/>
      <c r="Y996" s="9"/>
    </row>
    <row r="997" spans="5:25" x14ac:dyDescent="0.2">
      <c r="E997" s="9"/>
      <c r="H997" s="9"/>
      <c r="J997" s="9"/>
      <c r="M997" s="9"/>
      <c r="N997" s="9"/>
      <c r="O997" s="9"/>
      <c r="P997" s="9"/>
      <c r="Q997" s="9"/>
      <c r="R997" s="9"/>
      <c r="S997" s="9"/>
      <c r="X997" s="9"/>
      <c r="Y997" s="9"/>
    </row>
    <row r="998" spans="5:25" x14ac:dyDescent="0.2">
      <c r="E998" s="9"/>
      <c r="H998" s="9"/>
      <c r="J998" s="9"/>
      <c r="M998" s="9"/>
      <c r="N998" s="9"/>
      <c r="O998" s="9"/>
      <c r="P998" s="9"/>
      <c r="Q998" s="9"/>
      <c r="R998" s="9"/>
      <c r="S998" s="9"/>
      <c r="X998" s="9"/>
      <c r="Y998" s="9"/>
    </row>
    <row r="999" spans="5:25" x14ac:dyDescent="0.2">
      <c r="E999" s="9"/>
      <c r="H999" s="9"/>
      <c r="J999" s="9"/>
      <c r="M999" s="9"/>
      <c r="N999" s="9"/>
      <c r="O999" s="9"/>
      <c r="P999" s="9"/>
      <c r="Q999" s="9"/>
      <c r="R999" s="9"/>
      <c r="S999" s="9"/>
      <c r="X999" s="9"/>
      <c r="Y999" s="9"/>
    </row>
    <row r="1000" spans="5:25" x14ac:dyDescent="0.2">
      <c r="E1000" s="9"/>
      <c r="H1000" s="9"/>
      <c r="J1000" s="9"/>
      <c r="M1000" s="9"/>
      <c r="N1000" s="9"/>
      <c r="O1000" s="9"/>
      <c r="P1000" s="9"/>
      <c r="Q1000" s="9"/>
      <c r="R1000" s="9"/>
      <c r="S1000" s="9"/>
      <c r="X1000" s="9"/>
      <c r="Y1000" s="9"/>
    </row>
    <row r="1001" spans="5:25" x14ac:dyDescent="0.2">
      <c r="E1001" s="9"/>
      <c r="H1001" s="9"/>
      <c r="J1001" s="9"/>
      <c r="M1001" s="9"/>
      <c r="N1001" s="9"/>
      <c r="O1001" s="9"/>
      <c r="P1001" s="9"/>
      <c r="Q1001" s="9"/>
      <c r="R1001" s="9"/>
      <c r="S1001" s="9"/>
      <c r="X1001" s="9"/>
      <c r="Y1001" s="9"/>
    </row>
    <row r="1002" spans="5:25" x14ac:dyDescent="0.2">
      <c r="E1002" s="9"/>
      <c r="H1002" s="9"/>
      <c r="J1002" s="9"/>
      <c r="M1002" s="9"/>
      <c r="N1002" s="9"/>
      <c r="O1002" s="9"/>
      <c r="P1002" s="9"/>
      <c r="Q1002" s="9"/>
      <c r="R1002" s="9"/>
      <c r="S1002" s="9"/>
      <c r="X1002" s="9"/>
      <c r="Y1002" s="9"/>
    </row>
    <row r="1003" spans="5:25" x14ac:dyDescent="0.2">
      <c r="E1003" s="9"/>
      <c r="H1003" s="9"/>
      <c r="J1003" s="9"/>
      <c r="M1003" s="9"/>
      <c r="N1003" s="9"/>
      <c r="O1003" s="9"/>
      <c r="P1003" s="9"/>
      <c r="Q1003" s="9"/>
      <c r="R1003" s="9"/>
      <c r="S1003" s="9"/>
      <c r="X1003" s="9"/>
      <c r="Y1003" s="9"/>
    </row>
    <row r="1004" spans="5:25" x14ac:dyDescent="0.2">
      <c r="E1004" s="9"/>
      <c r="H1004" s="9"/>
      <c r="J1004" s="9"/>
      <c r="M1004" s="9"/>
      <c r="N1004" s="9"/>
      <c r="O1004" s="9"/>
      <c r="P1004" s="9"/>
      <c r="Q1004" s="9"/>
      <c r="R1004" s="9"/>
      <c r="S1004" s="9"/>
      <c r="X1004" s="9"/>
      <c r="Y1004" s="9"/>
    </row>
    <row r="1005" spans="5:25" x14ac:dyDescent="0.2">
      <c r="E1005" s="9"/>
      <c r="H1005" s="9"/>
      <c r="J1005" s="9"/>
      <c r="M1005" s="9"/>
      <c r="N1005" s="9"/>
      <c r="O1005" s="9"/>
      <c r="P1005" s="9"/>
      <c r="Q1005" s="9"/>
      <c r="R1005" s="9"/>
      <c r="S1005" s="9"/>
      <c r="X1005" s="9"/>
      <c r="Y1005" s="9"/>
    </row>
    <row r="1006" spans="5:25" x14ac:dyDescent="0.2">
      <c r="E1006" s="9"/>
      <c r="H1006" s="9"/>
      <c r="J1006" s="9"/>
      <c r="M1006" s="9"/>
      <c r="N1006" s="9"/>
      <c r="O1006" s="9"/>
      <c r="P1006" s="9"/>
      <c r="Q1006" s="9"/>
      <c r="R1006" s="9"/>
      <c r="S1006" s="9"/>
      <c r="X1006" s="9"/>
      <c r="Y1006" s="9"/>
    </row>
    <row r="1007" spans="5:25" x14ac:dyDescent="0.2">
      <c r="E1007" s="9"/>
      <c r="H1007" s="9"/>
      <c r="J1007" s="9"/>
      <c r="M1007" s="9"/>
      <c r="N1007" s="9"/>
      <c r="O1007" s="9"/>
      <c r="P1007" s="9"/>
      <c r="Q1007" s="9"/>
      <c r="R1007" s="9"/>
      <c r="S1007" s="9"/>
      <c r="X1007" s="9"/>
      <c r="Y1007" s="9"/>
    </row>
    <row r="1008" spans="5:25" x14ac:dyDescent="0.2">
      <c r="E1008" s="9"/>
      <c r="H1008" s="9"/>
      <c r="J1008" s="9"/>
      <c r="M1008" s="9"/>
      <c r="N1008" s="9"/>
      <c r="O1008" s="9"/>
      <c r="P1008" s="9"/>
      <c r="Q1008" s="9"/>
      <c r="R1008" s="9"/>
      <c r="S1008" s="9"/>
      <c r="X1008" s="9"/>
      <c r="Y1008" s="9"/>
    </row>
    <row r="1009" spans="5:25" x14ac:dyDescent="0.2">
      <c r="E1009" s="9"/>
      <c r="H1009" s="9"/>
      <c r="J1009" s="9"/>
      <c r="M1009" s="9"/>
      <c r="N1009" s="9"/>
      <c r="O1009" s="9"/>
      <c r="P1009" s="9"/>
      <c r="Q1009" s="9"/>
      <c r="R1009" s="9"/>
      <c r="S1009" s="9"/>
      <c r="X1009" s="9"/>
      <c r="Y1009" s="9"/>
    </row>
    <row r="1010" spans="5:25" x14ac:dyDescent="0.2">
      <c r="E1010" s="9"/>
      <c r="H1010" s="9"/>
      <c r="J1010" s="9"/>
      <c r="M1010" s="9"/>
      <c r="N1010" s="9"/>
      <c r="O1010" s="9"/>
      <c r="P1010" s="9"/>
      <c r="Q1010" s="9"/>
      <c r="R1010" s="9"/>
      <c r="S1010" s="9"/>
      <c r="X1010" s="9"/>
      <c r="Y1010" s="9"/>
    </row>
    <row r="1011" spans="5:25" x14ac:dyDescent="0.2">
      <c r="E1011" s="9"/>
      <c r="H1011" s="9"/>
      <c r="J1011" s="9"/>
      <c r="M1011" s="9"/>
      <c r="N1011" s="9"/>
      <c r="O1011" s="9"/>
      <c r="P1011" s="9"/>
      <c r="Q1011" s="9"/>
      <c r="R1011" s="9"/>
      <c r="S1011" s="9"/>
      <c r="X1011" s="9"/>
      <c r="Y1011" s="9"/>
    </row>
    <row r="1012" spans="5:25" x14ac:dyDescent="0.2">
      <c r="E1012" s="9"/>
      <c r="H1012" s="9"/>
      <c r="J1012" s="9"/>
      <c r="M1012" s="9"/>
      <c r="N1012" s="9"/>
      <c r="O1012" s="9"/>
      <c r="P1012" s="9"/>
      <c r="Q1012" s="9"/>
      <c r="R1012" s="9"/>
      <c r="S1012" s="9"/>
      <c r="X1012" s="9"/>
      <c r="Y1012" s="9"/>
    </row>
    <row r="1013" spans="5:25" x14ac:dyDescent="0.2">
      <c r="E1013" s="9"/>
      <c r="H1013" s="9"/>
      <c r="J1013" s="9"/>
      <c r="M1013" s="9"/>
      <c r="N1013" s="9"/>
      <c r="O1013" s="9"/>
      <c r="P1013" s="9"/>
      <c r="Q1013" s="9"/>
      <c r="R1013" s="9"/>
      <c r="S1013" s="9"/>
      <c r="X1013" s="9"/>
      <c r="Y1013" s="9"/>
    </row>
    <row r="1014" spans="5:25" x14ac:dyDescent="0.2">
      <c r="E1014" s="9"/>
      <c r="H1014" s="9"/>
      <c r="J1014" s="9"/>
      <c r="M1014" s="9"/>
      <c r="N1014" s="9"/>
      <c r="O1014" s="9"/>
      <c r="P1014" s="9"/>
      <c r="Q1014" s="9"/>
      <c r="R1014" s="9"/>
      <c r="S1014" s="9"/>
      <c r="X1014" s="9"/>
      <c r="Y1014" s="9"/>
    </row>
    <row r="1015" spans="5:25" x14ac:dyDescent="0.2">
      <c r="E1015" s="9"/>
      <c r="H1015" s="9"/>
      <c r="J1015" s="9"/>
      <c r="M1015" s="9"/>
      <c r="N1015" s="9"/>
      <c r="O1015" s="9"/>
      <c r="P1015" s="9"/>
      <c r="Q1015" s="9"/>
      <c r="R1015" s="9"/>
      <c r="S1015" s="9"/>
      <c r="X1015" s="9"/>
      <c r="Y1015" s="9"/>
    </row>
    <row r="1016" spans="5:25" x14ac:dyDescent="0.2">
      <c r="E1016" s="9"/>
      <c r="H1016" s="9"/>
      <c r="J1016" s="9"/>
      <c r="M1016" s="9"/>
      <c r="N1016" s="9"/>
      <c r="O1016" s="9"/>
      <c r="P1016" s="9"/>
      <c r="Q1016" s="9"/>
      <c r="R1016" s="9"/>
      <c r="S1016" s="9"/>
      <c r="X1016" s="9"/>
      <c r="Y1016" s="9"/>
    </row>
    <row r="1017" spans="5:25" x14ac:dyDescent="0.2">
      <c r="E1017" s="9"/>
      <c r="H1017" s="9"/>
      <c r="J1017" s="9"/>
      <c r="M1017" s="9"/>
      <c r="N1017" s="9"/>
      <c r="O1017" s="9"/>
      <c r="P1017" s="9"/>
      <c r="Q1017" s="9"/>
      <c r="R1017" s="9"/>
      <c r="S1017" s="9"/>
      <c r="X1017" s="9"/>
      <c r="Y1017" s="9"/>
    </row>
    <row r="1018" spans="5:25" x14ac:dyDescent="0.2">
      <c r="E1018" s="9"/>
      <c r="H1018" s="9"/>
      <c r="J1018" s="9"/>
      <c r="M1018" s="9"/>
      <c r="N1018" s="9"/>
      <c r="O1018" s="9"/>
      <c r="P1018" s="9"/>
      <c r="Q1018" s="9"/>
      <c r="R1018" s="9"/>
      <c r="S1018" s="9"/>
      <c r="X1018" s="9"/>
      <c r="Y1018" s="9"/>
    </row>
    <row r="1019" spans="5:25" x14ac:dyDescent="0.2">
      <c r="E1019" s="9"/>
      <c r="H1019" s="9"/>
      <c r="J1019" s="9"/>
      <c r="M1019" s="9"/>
      <c r="N1019" s="9"/>
      <c r="O1019" s="9"/>
      <c r="P1019" s="9"/>
      <c r="Q1019" s="9"/>
      <c r="R1019" s="9"/>
      <c r="S1019" s="9"/>
      <c r="X1019" s="9"/>
      <c r="Y1019" s="9"/>
    </row>
    <row r="1020" spans="5:25" x14ac:dyDescent="0.2">
      <c r="E1020" s="9"/>
      <c r="H1020" s="9"/>
      <c r="J1020" s="9"/>
      <c r="M1020" s="9"/>
      <c r="N1020" s="9"/>
      <c r="O1020" s="9"/>
      <c r="P1020" s="9"/>
      <c r="Q1020" s="9"/>
      <c r="R1020" s="9"/>
      <c r="S1020" s="9"/>
      <c r="X1020" s="9"/>
      <c r="Y1020" s="9"/>
    </row>
    <row r="1021" spans="5:25" x14ac:dyDescent="0.2">
      <c r="E1021" s="9"/>
      <c r="H1021" s="9"/>
      <c r="J1021" s="9"/>
      <c r="M1021" s="9"/>
      <c r="N1021" s="9"/>
      <c r="O1021" s="9"/>
      <c r="P1021" s="9"/>
      <c r="Q1021" s="9"/>
      <c r="R1021" s="9"/>
      <c r="S1021" s="9"/>
      <c r="X1021" s="9"/>
      <c r="Y1021" s="9"/>
    </row>
    <row r="1022" spans="5:25" x14ac:dyDescent="0.2">
      <c r="E1022" s="9"/>
      <c r="H1022" s="9"/>
      <c r="J1022" s="9"/>
      <c r="M1022" s="9"/>
      <c r="N1022" s="9"/>
      <c r="O1022" s="9"/>
      <c r="P1022" s="9"/>
      <c r="Q1022" s="9"/>
      <c r="R1022" s="9"/>
      <c r="S1022" s="9"/>
      <c r="X1022" s="9"/>
      <c r="Y1022" s="9"/>
    </row>
    <row r="1023" spans="5:25" x14ac:dyDescent="0.2">
      <c r="E1023" s="9"/>
      <c r="H1023" s="9"/>
      <c r="J1023" s="9"/>
      <c r="M1023" s="9"/>
      <c r="N1023" s="9"/>
      <c r="O1023" s="9"/>
      <c r="P1023" s="9"/>
      <c r="Q1023" s="9"/>
      <c r="R1023" s="9"/>
      <c r="S1023" s="9"/>
      <c r="X1023" s="9"/>
      <c r="Y1023" s="9"/>
    </row>
    <row r="1024" spans="5:25" x14ac:dyDescent="0.2">
      <c r="E1024" s="9"/>
      <c r="H1024" s="9"/>
      <c r="J1024" s="9"/>
      <c r="M1024" s="9"/>
      <c r="N1024" s="9"/>
      <c r="O1024" s="9"/>
      <c r="P1024" s="9"/>
      <c r="Q1024" s="9"/>
      <c r="R1024" s="9"/>
      <c r="S1024" s="9"/>
      <c r="X1024" s="9"/>
      <c r="Y1024" s="9"/>
    </row>
    <row r="1025" spans="5:25" x14ac:dyDescent="0.2">
      <c r="E1025" s="9"/>
      <c r="H1025" s="9"/>
      <c r="J1025" s="9"/>
      <c r="M1025" s="9"/>
      <c r="N1025" s="9"/>
      <c r="O1025" s="9"/>
      <c r="P1025" s="9"/>
      <c r="Q1025" s="9"/>
      <c r="R1025" s="9"/>
      <c r="S1025" s="9"/>
      <c r="X1025" s="9"/>
      <c r="Y1025" s="9"/>
    </row>
    <row r="1026" spans="5:25" x14ac:dyDescent="0.2">
      <c r="E1026" s="9"/>
      <c r="H1026" s="9"/>
      <c r="J1026" s="9"/>
      <c r="M1026" s="9"/>
      <c r="N1026" s="9"/>
      <c r="O1026" s="9"/>
      <c r="P1026" s="9"/>
      <c r="Q1026" s="9"/>
      <c r="R1026" s="9"/>
      <c r="S1026" s="9"/>
      <c r="X1026" s="9"/>
      <c r="Y1026" s="9"/>
    </row>
    <row r="1027" spans="5:25" x14ac:dyDescent="0.2">
      <c r="E1027" s="9"/>
      <c r="H1027" s="9"/>
      <c r="J1027" s="9"/>
      <c r="M1027" s="9"/>
      <c r="N1027" s="9"/>
      <c r="O1027" s="9"/>
      <c r="P1027" s="9"/>
      <c r="Q1027" s="9"/>
      <c r="R1027" s="9"/>
      <c r="S1027" s="9"/>
      <c r="X1027" s="9"/>
      <c r="Y1027" s="9"/>
    </row>
    <row r="1028" spans="5:25" x14ac:dyDescent="0.2">
      <c r="E1028" s="9"/>
      <c r="H1028" s="9"/>
      <c r="J1028" s="9"/>
      <c r="M1028" s="9"/>
      <c r="N1028" s="9"/>
      <c r="O1028" s="9"/>
      <c r="P1028" s="9"/>
      <c r="Q1028" s="9"/>
      <c r="R1028" s="9"/>
      <c r="S1028" s="9"/>
      <c r="X1028" s="9"/>
      <c r="Y1028" s="9"/>
    </row>
    <row r="1029" spans="5:25" x14ac:dyDescent="0.2">
      <c r="E1029" s="9"/>
      <c r="H1029" s="9"/>
      <c r="J1029" s="9"/>
      <c r="M1029" s="9"/>
      <c r="N1029" s="9"/>
      <c r="O1029" s="9"/>
      <c r="P1029" s="9"/>
      <c r="Q1029" s="9"/>
      <c r="R1029" s="9"/>
      <c r="S1029" s="9"/>
      <c r="X1029" s="9"/>
      <c r="Y1029" s="9"/>
    </row>
    <row r="1030" spans="5:25" x14ac:dyDescent="0.2">
      <c r="E1030" s="9"/>
      <c r="H1030" s="9"/>
      <c r="J1030" s="9"/>
      <c r="M1030" s="9"/>
      <c r="N1030" s="9"/>
      <c r="O1030" s="9"/>
      <c r="P1030" s="9"/>
      <c r="Q1030" s="9"/>
      <c r="R1030" s="9"/>
      <c r="S1030" s="9"/>
      <c r="X1030" s="9"/>
      <c r="Y1030" s="9"/>
    </row>
    <row r="1031" spans="5:25" x14ac:dyDescent="0.2">
      <c r="E1031" s="9"/>
      <c r="H1031" s="9"/>
      <c r="J1031" s="9"/>
      <c r="M1031" s="9"/>
      <c r="N1031" s="9"/>
      <c r="O1031" s="9"/>
      <c r="P1031" s="9"/>
      <c r="Q1031" s="9"/>
      <c r="R1031" s="9"/>
      <c r="S1031" s="9"/>
      <c r="X1031" s="9"/>
      <c r="Y1031" s="9"/>
    </row>
    <row r="1032" spans="5:25" x14ac:dyDescent="0.2">
      <c r="E1032" s="9"/>
      <c r="H1032" s="9"/>
      <c r="J1032" s="9"/>
      <c r="M1032" s="9"/>
      <c r="N1032" s="9"/>
      <c r="O1032" s="9"/>
      <c r="P1032" s="9"/>
      <c r="Q1032" s="9"/>
      <c r="R1032" s="9"/>
      <c r="S1032" s="9"/>
      <c r="X1032" s="9"/>
      <c r="Y1032" s="9"/>
    </row>
    <row r="1033" spans="5:25" x14ac:dyDescent="0.2">
      <c r="E1033" s="9"/>
      <c r="H1033" s="9"/>
      <c r="J1033" s="9"/>
      <c r="M1033" s="9"/>
      <c r="N1033" s="9"/>
      <c r="O1033" s="9"/>
      <c r="P1033" s="9"/>
      <c r="Q1033" s="9"/>
      <c r="R1033" s="9"/>
      <c r="S1033" s="9"/>
      <c r="X1033" s="9"/>
      <c r="Y1033" s="9"/>
    </row>
    <row r="1034" spans="5:25" x14ac:dyDescent="0.2">
      <c r="E1034" s="9"/>
      <c r="H1034" s="9"/>
      <c r="J1034" s="9"/>
      <c r="M1034" s="9"/>
      <c r="N1034" s="9"/>
      <c r="O1034" s="9"/>
      <c r="P1034" s="9"/>
      <c r="Q1034" s="9"/>
      <c r="R1034" s="9"/>
      <c r="S1034" s="9"/>
      <c r="X1034" s="9"/>
      <c r="Y1034" s="9"/>
    </row>
    <row r="1035" spans="5:25" x14ac:dyDescent="0.2">
      <c r="E1035" s="9"/>
      <c r="H1035" s="9"/>
      <c r="J1035" s="9"/>
      <c r="M1035" s="9"/>
      <c r="N1035" s="9"/>
      <c r="O1035" s="9"/>
      <c r="P1035" s="9"/>
      <c r="Q1035" s="9"/>
      <c r="R1035" s="9"/>
      <c r="S1035" s="9"/>
      <c r="X1035" s="9"/>
      <c r="Y1035" s="9"/>
    </row>
    <row r="1036" spans="5:25" x14ac:dyDescent="0.2">
      <c r="E1036" s="9"/>
      <c r="H1036" s="9"/>
      <c r="J1036" s="9"/>
      <c r="M1036" s="9"/>
      <c r="N1036" s="9"/>
      <c r="O1036" s="9"/>
      <c r="P1036" s="9"/>
      <c r="Q1036" s="9"/>
      <c r="R1036" s="9"/>
      <c r="S1036" s="9"/>
      <c r="X1036" s="9"/>
      <c r="Y1036" s="9"/>
    </row>
    <row r="1037" spans="5:25" x14ac:dyDescent="0.2">
      <c r="E1037" s="9"/>
      <c r="H1037" s="9"/>
      <c r="J1037" s="9"/>
      <c r="M1037" s="9"/>
      <c r="N1037" s="9"/>
      <c r="O1037" s="9"/>
      <c r="P1037" s="9"/>
      <c r="Q1037" s="9"/>
      <c r="R1037" s="9"/>
      <c r="S1037" s="9"/>
      <c r="X1037" s="9"/>
      <c r="Y1037" s="9"/>
    </row>
    <row r="1038" spans="5:25" x14ac:dyDescent="0.2">
      <c r="E1038" s="9"/>
      <c r="H1038" s="9"/>
      <c r="J1038" s="9"/>
      <c r="M1038" s="9"/>
      <c r="N1038" s="9"/>
      <c r="O1038" s="9"/>
      <c r="P1038" s="9"/>
      <c r="Q1038" s="9"/>
      <c r="R1038" s="9"/>
      <c r="S1038" s="9"/>
      <c r="X1038" s="9"/>
      <c r="Y1038" s="9"/>
    </row>
    <row r="1039" spans="5:25" x14ac:dyDescent="0.2">
      <c r="E1039" s="9"/>
      <c r="H1039" s="9"/>
      <c r="J1039" s="9"/>
      <c r="M1039" s="9"/>
      <c r="N1039" s="9"/>
      <c r="O1039" s="9"/>
      <c r="P1039" s="9"/>
      <c r="Q1039" s="9"/>
      <c r="R1039" s="9"/>
      <c r="S1039" s="9"/>
      <c r="X1039" s="9"/>
      <c r="Y1039" s="9"/>
    </row>
    <row r="1040" spans="5:25" x14ac:dyDescent="0.2">
      <c r="E1040" s="9"/>
      <c r="H1040" s="9"/>
      <c r="J1040" s="9"/>
      <c r="M1040" s="9"/>
      <c r="N1040" s="9"/>
      <c r="O1040" s="9"/>
      <c r="P1040" s="9"/>
      <c r="Q1040" s="9"/>
      <c r="R1040" s="9"/>
      <c r="S1040" s="9"/>
      <c r="X1040" s="9"/>
      <c r="Y1040" s="9"/>
    </row>
    <row r="1041" spans="5:25" x14ac:dyDescent="0.2">
      <c r="E1041" s="9"/>
      <c r="H1041" s="9"/>
      <c r="J1041" s="9"/>
      <c r="M1041" s="9"/>
      <c r="N1041" s="9"/>
      <c r="O1041" s="9"/>
      <c r="P1041" s="9"/>
      <c r="Q1041" s="9"/>
      <c r="R1041" s="9"/>
      <c r="S1041" s="9"/>
      <c r="X1041" s="9"/>
      <c r="Y1041" s="9"/>
    </row>
    <row r="1042" spans="5:25" x14ac:dyDescent="0.2">
      <c r="E1042" s="9"/>
      <c r="H1042" s="9"/>
      <c r="J1042" s="9"/>
      <c r="M1042" s="9"/>
      <c r="N1042" s="9"/>
      <c r="O1042" s="9"/>
      <c r="P1042" s="9"/>
      <c r="Q1042" s="9"/>
      <c r="R1042" s="9"/>
      <c r="S1042" s="9"/>
      <c r="X1042" s="9"/>
      <c r="Y1042" s="9"/>
    </row>
    <row r="1043" spans="5:25" x14ac:dyDescent="0.2">
      <c r="E1043" s="9"/>
      <c r="H1043" s="9"/>
      <c r="J1043" s="9"/>
      <c r="M1043" s="9"/>
      <c r="N1043" s="9"/>
      <c r="O1043" s="9"/>
      <c r="P1043" s="9"/>
      <c r="Q1043" s="9"/>
      <c r="R1043" s="9"/>
      <c r="S1043" s="9"/>
      <c r="X1043" s="9"/>
      <c r="Y1043" s="9"/>
    </row>
    <row r="1044" spans="5:25" x14ac:dyDescent="0.2">
      <c r="E1044" s="9"/>
      <c r="H1044" s="9"/>
      <c r="J1044" s="9"/>
      <c r="M1044" s="9"/>
      <c r="N1044" s="9"/>
      <c r="O1044" s="9"/>
      <c r="P1044" s="9"/>
      <c r="Q1044" s="9"/>
      <c r="R1044" s="9"/>
      <c r="S1044" s="9"/>
      <c r="X1044" s="9"/>
      <c r="Y1044" s="9"/>
    </row>
    <row r="1045" spans="5:25" x14ac:dyDescent="0.2">
      <c r="E1045" s="9"/>
      <c r="H1045" s="9"/>
      <c r="J1045" s="9"/>
      <c r="M1045" s="9"/>
      <c r="N1045" s="9"/>
      <c r="O1045" s="9"/>
      <c r="P1045" s="9"/>
      <c r="Q1045" s="9"/>
      <c r="R1045" s="9"/>
      <c r="S1045" s="9"/>
      <c r="X1045" s="9"/>
      <c r="Y1045" s="9"/>
    </row>
    <row r="1046" spans="5:25" x14ac:dyDescent="0.2">
      <c r="E1046" s="9"/>
      <c r="H1046" s="9"/>
      <c r="J1046" s="9"/>
      <c r="M1046" s="9"/>
      <c r="N1046" s="9"/>
      <c r="O1046" s="9"/>
      <c r="P1046" s="9"/>
      <c r="Q1046" s="9"/>
      <c r="R1046" s="9"/>
      <c r="S1046" s="9"/>
      <c r="X1046" s="9"/>
      <c r="Y1046" s="9"/>
    </row>
    <row r="1047" spans="5:25" x14ac:dyDescent="0.2">
      <c r="E1047" s="9"/>
      <c r="H1047" s="9"/>
      <c r="J1047" s="9"/>
      <c r="M1047" s="9"/>
      <c r="N1047" s="9"/>
      <c r="O1047" s="9"/>
      <c r="P1047" s="9"/>
      <c r="Q1047" s="9"/>
      <c r="R1047" s="9"/>
      <c r="S1047" s="9"/>
      <c r="X1047" s="9"/>
      <c r="Y1047" s="9"/>
    </row>
    <row r="1048" spans="5:25" x14ac:dyDescent="0.2">
      <c r="E1048" s="9"/>
      <c r="H1048" s="9"/>
      <c r="J1048" s="9"/>
      <c r="M1048" s="9"/>
      <c r="N1048" s="9"/>
      <c r="O1048" s="9"/>
      <c r="P1048" s="9"/>
      <c r="Q1048" s="9"/>
      <c r="R1048" s="9"/>
      <c r="S1048" s="9"/>
      <c r="X1048" s="9"/>
      <c r="Y1048" s="9"/>
    </row>
    <row r="1049" spans="5:25" x14ac:dyDescent="0.2">
      <c r="E1049" s="9"/>
      <c r="H1049" s="9"/>
      <c r="J1049" s="9"/>
      <c r="M1049" s="9"/>
      <c r="N1049" s="9"/>
      <c r="O1049" s="9"/>
      <c r="P1049" s="9"/>
      <c r="Q1049" s="9"/>
      <c r="R1049" s="9"/>
      <c r="S1049" s="9"/>
      <c r="X1049" s="9"/>
      <c r="Y1049" s="9"/>
    </row>
    <row r="1050" spans="5:25" x14ac:dyDescent="0.2">
      <c r="E1050" s="9"/>
      <c r="H1050" s="9"/>
      <c r="J1050" s="9"/>
      <c r="M1050" s="9"/>
      <c r="N1050" s="9"/>
      <c r="O1050" s="9"/>
      <c r="P1050" s="9"/>
      <c r="Q1050" s="9"/>
      <c r="R1050" s="9"/>
      <c r="S1050" s="9"/>
      <c r="X1050" s="9"/>
      <c r="Y1050" s="9"/>
    </row>
    <row r="1051" spans="5:25" x14ac:dyDescent="0.2">
      <c r="E1051" s="9"/>
      <c r="H1051" s="9"/>
      <c r="J1051" s="9"/>
      <c r="M1051" s="9"/>
      <c r="N1051" s="9"/>
      <c r="O1051" s="9"/>
      <c r="P1051" s="9"/>
      <c r="Q1051" s="9"/>
      <c r="R1051" s="9"/>
      <c r="S1051" s="9"/>
      <c r="X1051" s="9"/>
      <c r="Y1051" s="9"/>
    </row>
    <row r="1052" spans="5:25" x14ac:dyDescent="0.2">
      <c r="E1052" s="9"/>
      <c r="H1052" s="9"/>
      <c r="J1052" s="9"/>
      <c r="M1052" s="9"/>
      <c r="N1052" s="9"/>
      <c r="O1052" s="9"/>
      <c r="P1052" s="9"/>
      <c r="Q1052" s="9"/>
      <c r="R1052" s="9"/>
      <c r="S1052" s="9"/>
      <c r="X1052" s="9"/>
      <c r="Y1052" s="9"/>
    </row>
    <row r="1053" spans="5:25" x14ac:dyDescent="0.2">
      <c r="E1053" s="9"/>
      <c r="H1053" s="9"/>
      <c r="J1053" s="9"/>
      <c r="M1053" s="9"/>
      <c r="N1053" s="9"/>
      <c r="O1053" s="9"/>
      <c r="P1053" s="9"/>
      <c r="Q1053" s="9"/>
      <c r="R1053" s="9"/>
      <c r="S1053" s="9"/>
      <c r="X1053" s="9"/>
      <c r="Y1053" s="9"/>
    </row>
    <row r="1054" spans="5:25" x14ac:dyDescent="0.2">
      <c r="E1054" s="9"/>
      <c r="H1054" s="9"/>
      <c r="J1054" s="9"/>
      <c r="M1054" s="9"/>
      <c r="N1054" s="9"/>
      <c r="O1054" s="9"/>
      <c r="P1054" s="9"/>
      <c r="Q1054" s="9"/>
      <c r="R1054" s="9"/>
      <c r="S1054" s="9"/>
      <c r="X1054" s="9"/>
      <c r="Y1054" s="9"/>
    </row>
    <row r="1055" spans="5:25" x14ac:dyDescent="0.2">
      <c r="E1055" s="9"/>
      <c r="H1055" s="9"/>
      <c r="J1055" s="9"/>
      <c r="M1055" s="9"/>
      <c r="N1055" s="9"/>
      <c r="O1055" s="9"/>
      <c r="P1055" s="9"/>
      <c r="Q1055" s="9"/>
      <c r="R1055" s="9"/>
      <c r="S1055" s="9"/>
      <c r="X1055" s="9"/>
      <c r="Y1055" s="9"/>
    </row>
    <row r="1056" spans="5:25" x14ac:dyDescent="0.2">
      <c r="E1056" s="9"/>
      <c r="H1056" s="9"/>
      <c r="J1056" s="9"/>
      <c r="M1056" s="9"/>
      <c r="N1056" s="9"/>
      <c r="O1056" s="9"/>
      <c r="P1056" s="9"/>
      <c r="Q1056" s="9"/>
      <c r="R1056" s="9"/>
      <c r="S1056" s="9"/>
      <c r="X1056" s="9"/>
      <c r="Y1056" s="9"/>
    </row>
    <row r="1057" spans="5:25" x14ac:dyDescent="0.2">
      <c r="E1057" s="9"/>
      <c r="H1057" s="9"/>
      <c r="J1057" s="9"/>
      <c r="M1057" s="9"/>
      <c r="N1057" s="9"/>
      <c r="O1057" s="9"/>
      <c r="P1057" s="9"/>
      <c r="Q1057" s="9"/>
      <c r="R1057" s="9"/>
      <c r="S1057" s="9"/>
      <c r="X1057" s="9"/>
      <c r="Y1057" s="9"/>
    </row>
    <row r="1058" spans="5:25" x14ac:dyDescent="0.2">
      <c r="E1058" s="9"/>
      <c r="H1058" s="9"/>
      <c r="J1058" s="9"/>
      <c r="M1058" s="9"/>
      <c r="N1058" s="9"/>
      <c r="O1058" s="9"/>
      <c r="P1058" s="9"/>
      <c r="Q1058" s="9"/>
      <c r="R1058" s="9"/>
      <c r="S1058" s="9"/>
      <c r="X1058" s="9"/>
      <c r="Y1058" s="9"/>
    </row>
    <row r="1059" spans="5:25" x14ac:dyDescent="0.2">
      <c r="E1059" s="9"/>
      <c r="H1059" s="9"/>
      <c r="J1059" s="9"/>
      <c r="M1059" s="9"/>
      <c r="N1059" s="9"/>
      <c r="O1059" s="9"/>
      <c r="P1059" s="9"/>
      <c r="Q1059" s="9"/>
      <c r="R1059" s="9"/>
      <c r="S1059" s="9"/>
      <c r="X1059" s="9"/>
      <c r="Y1059" s="9"/>
    </row>
    <row r="1060" spans="5:25" x14ac:dyDescent="0.2">
      <c r="E1060" s="9"/>
      <c r="H1060" s="9"/>
      <c r="J1060" s="9"/>
      <c r="M1060" s="9"/>
      <c r="N1060" s="9"/>
      <c r="O1060" s="9"/>
      <c r="P1060" s="9"/>
      <c r="Q1060" s="9"/>
      <c r="R1060" s="9"/>
      <c r="S1060" s="9"/>
      <c r="X1060" s="9"/>
      <c r="Y1060" s="9"/>
    </row>
    <row r="1061" spans="5:25" x14ac:dyDescent="0.2">
      <c r="E1061" s="9"/>
      <c r="H1061" s="9"/>
      <c r="J1061" s="9"/>
      <c r="M1061" s="9"/>
      <c r="N1061" s="9"/>
      <c r="O1061" s="9"/>
      <c r="P1061" s="9"/>
      <c r="Q1061" s="9"/>
      <c r="R1061" s="9"/>
      <c r="S1061" s="9"/>
      <c r="X1061" s="9"/>
      <c r="Y1061" s="9"/>
    </row>
    <row r="1062" spans="5:25" x14ac:dyDescent="0.2">
      <c r="E1062" s="9"/>
      <c r="H1062" s="9"/>
      <c r="J1062" s="9"/>
      <c r="M1062" s="9"/>
      <c r="N1062" s="9"/>
      <c r="O1062" s="9"/>
      <c r="P1062" s="9"/>
      <c r="Q1062" s="9"/>
      <c r="R1062" s="9"/>
      <c r="S1062" s="9"/>
      <c r="X1062" s="9"/>
      <c r="Y1062" s="9"/>
    </row>
    <row r="1063" spans="5:25" x14ac:dyDescent="0.2">
      <c r="E1063" s="9"/>
      <c r="H1063" s="9"/>
      <c r="J1063" s="9"/>
      <c r="M1063" s="9"/>
      <c r="N1063" s="9"/>
      <c r="O1063" s="9"/>
      <c r="P1063" s="9"/>
      <c r="Q1063" s="9"/>
      <c r="R1063" s="9"/>
      <c r="S1063" s="9"/>
      <c r="X1063" s="9"/>
      <c r="Y1063" s="9"/>
    </row>
    <row r="1064" spans="5:25" x14ac:dyDescent="0.2">
      <c r="E1064" s="9"/>
      <c r="H1064" s="9"/>
      <c r="J1064" s="9"/>
      <c r="M1064" s="9"/>
      <c r="N1064" s="9"/>
      <c r="O1064" s="9"/>
      <c r="P1064" s="9"/>
      <c r="Q1064" s="9"/>
      <c r="R1064" s="9"/>
      <c r="S1064" s="9"/>
      <c r="X1064" s="9"/>
      <c r="Y1064" s="9"/>
    </row>
    <row r="1065" spans="5:25" x14ac:dyDescent="0.2">
      <c r="E1065" s="9"/>
      <c r="H1065" s="9"/>
      <c r="J1065" s="9"/>
      <c r="M1065" s="9"/>
      <c r="N1065" s="9"/>
      <c r="O1065" s="9"/>
      <c r="P1065" s="9"/>
      <c r="Q1065" s="9"/>
      <c r="R1065" s="9"/>
      <c r="S1065" s="9"/>
      <c r="X1065" s="9"/>
      <c r="Y1065" s="9"/>
    </row>
    <row r="1066" spans="5:25" x14ac:dyDescent="0.2">
      <c r="E1066" s="9"/>
      <c r="H1066" s="9"/>
      <c r="J1066" s="9"/>
      <c r="M1066" s="9"/>
      <c r="N1066" s="9"/>
      <c r="O1066" s="9"/>
      <c r="P1066" s="9"/>
      <c r="Q1066" s="9"/>
      <c r="R1066" s="9"/>
      <c r="S1066" s="9"/>
      <c r="X1066" s="9"/>
      <c r="Y1066" s="9"/>
    </row>
    <row r="1067" spans="5:25" x14ac:dyDescent="0.2">
      <c r="E1067" s="9"/>
      <c r="H1067" s="9"/>
      <c r="J1067" s="9"/>
      <c r="M1067" s="9"/>
      <c r="N1067" s="9"/>
      <c r="O1067" s="9"/>
      <c r="P1067" s="9"/>
      <c r="Q1067" s="9"/>
      <c r="R1067" s="9"/>
      <c r="S1067" s="9"/>
      <c r="X1067" s="9"/>
      <c r="Y1067" s="9"/>
    </row>
    <row r="1068" spans="5:25" x14ac:dyDescent="0.2">
      <c r="E1068" s="9"/>
      <c r="H1068" s="9"/>
      <c r="J1068" s="9"/>
      <c r="M1068" s="9"/>
      <c r="N1068" s="9"/>
      <c r="O1068" s="9"/>
      <c r="P1068" s="9"/>
      <c r="Q1068" s="9"/>
      <c r="R1068" s="9"/>
      <c r="S1068" s="9"/>
      <c r="X1068" s="9"/>
      <c r="Y1068" s="9"/>
    </row>
    <row r="1069" spans="5:25" x14ac:dyDescent="0.2">
      <c r="E1069" s="9"/>
      <c r="H1069" s="9"/>
      <c r="J1069" s="9"/>
      <c r="M1069" s="9"/>
      <c r="N1069" s="9"/>
      <c r="O1069" s="9"/>
      <c r="P1069" s="9"/>
      <c r="Q1069" s="9"/>
      <c r="R1069" s="9"/>
      <c r="S1069" s="9"/>
      <c r="X1069" s="9"/>
      <c r="Y1069" s="9"/>
    </row>
    <row r="1070" spans="5:25" x14ac:dyDescent="0.2">
      <c r="E1070" s="9"/>
      <c r="H1070" s="9"/>
      <c r="J1070" s="9"/>
      <c r="M1070" s="9"/>
      <c r="N1070" s="9"/>
      <c r="O1070" s="9"/>
      <c r="P1070" s="9"/>
      <c r="Q1070" s="9"/>
      <c r="R1070" s="9"/>
      <c r="S1070" s="9"/>
      <c r="X1070" s="9"/>
      <c r="Y1070" s="9"/>
    </row>
    <row r="1071" spans="5:25" x14ac:dyDescent="0.2">
      <c r="E1071" s="9"/>
      <c r="H1071" s="9"/>
      <c r="J1071" s="9"/>
      <c r="M1071" s="9"/>
      <c r="N1071" s="9"/>
      <c r="O1071" s="9"/>
      <c r="P1071" s="9"/>
      <c r="Q1071" s="9"/>
      <c r="R1071" s="9"/>
      <c r="S1071" s="9"/>
      <c r="X1071" s="9"/>
      <c r="Y1071" s="9"/>
    </row>
    <row r="1072" spans="5:25" x14ac:dyDescent="0.2">
      <c r="E1072" s="9"/>
      <c r="H1072" s="9"/>
      <c r="J1072" s="9"/>
      <c r="M1072" s="9"/>
      <c r="N1072" s="9"/>
      <c r="O1072" s="9"/>
      <c r="P1072" s="9"/>
      <c r="Q1072" s="9"/>
      <c r="R1072" s="9"/>
      <c r="S1072" s="9"/>
      <c r="X1072" s="9"/>
      <c r="Y1072" s="9"/>
    </row>
    <row r="1073" spans="5:25" x14ac:dyDescent="0.2">
      <c r="E1073" s="9"/>
      <c r="H1073" s="9"/>
      <c r="J1073" s="9"/>
      <c r="M1073" s="9"/>
      <c r="N1073" s="9"/>
      <c r="O1073" s="9"/>
      <c r="P1073" s="9"/>
      <c r="Q1073" s="9"/>
      <c r="R1073" s="9"/>
      <c r="S1073" s="9"/>
      <c r="X1073" s="9"/>
      <c r="Y1073" s="9"/>
    </row>
    <row r="1074" spans="5:25" x14ac:dyDescent="0.2">
      <c r="E1074" s="9"/>
      <c r="H1074" s="9"/>
      <c r="J1074" s="9"/>
      <c r="M1074" s="9"/>
      <c r="N1074" s="9"/>
      <c r="O1074" s="9"/>
      <c r="P1074" s="9"/>
      <c r="Q1074" s="9"/>
      <c r="R1074" s="9"/>
      <c r="S1074" s="9"/>
      <c r="X1074" s="9"/>
      <c r="Y1074" s="9"/>
    </row>
    <row r="1075" spans="5:25" x14ac:dyDescent="0.2">
      <c r="E1075" s="9"/>
      <c r="H1075" s="9"/>
      <c r="J1075" s="9"/>
      <c r="M1075" s="9"/>
      <c r="N1075" s="9"/>
      <c r="O1075" s="9"/>
      <c r="P1075" s="9"/>
      <c r="Q1075" s="9"/>
      <c r="R1075" s="9"/>
      <c r="S1075" s="9"/>
      <c r="X1075" s="9"/>
      <c r="Y1075" s="9"/>
    </row>
    <row r="1076" spans="5:25" x14ac:dyDescent="0.2">
      <c r="E1076" s="9"/>
      <c r="H1076" s="9"/>
      <c r="J1076" s="9"/>
      <c r="M1076" s="9"/>
      <c r="N1076" s="9"/>
      <c r="O1076" s="9"/>
      <c r="P1076" s="9"/>
      <c r="Q1076" s="9"/>
      <c r="R1076" s="9"/>
      <c r="S1076" s="9"/>
      <c r="X1076" s="9"/>
      <c r="Y1076" s="9"/>
    </row>
    <row r="1077" spans="5:25" x14ac:dyDescent="0.2">
      <c r="E1077" s="9"/>
      <c r="H1077" s="9"/>
      <c r="J1077" s="9"/>
      <c r="M1077" s="9"/>
      <c r="N1077" s="9"/>
      <c r="O1077" s="9"/>
      <c r="P1077" s="9"/>
      <c r="Q1077" s="9"/>
      <c r="R1077" s="9"/>
      <c r="S1077" s="9"/>
      <c r="X1077" s="9"/>
      <c r="Y1077" s="9"/>
    </row>
    <row r="1078" spans="5:25" x14ac:dyDescent="0.2">
      <c r="E1078" s="9"/>
      <c r="H1078" s="9"/>
      <c r="J1078" s="9"/>
      <c r="M1078" s="9"/>
      <c r="N1078" s="9"/>
      <c r="O1078" s="9"/>
      <c r="P1078" s="9"/>
      <c r="Q1078" s="9"/>
      <c r="R1078" s="9"/>
      <c r="S1078" s="9"/>
      <c r="X1078" s="9"/>
      <c r="Y1078" s="9"/>
    </row>
    <row r="1079" spans="5:25" x14ac:dyDescent="0.2">
      <c r="E1079" s="9"/>
      <c r="H1079" s="9"/>
      <c r="J1079" s="9"/>
      <c r="M1079" s="9"/>
      <c r="N1079" s="9"/>
      <c r="O1079" s="9"/>
      <c r="P1079" s="9"/>
      <c r="Q1079" s="9"/>
      <c r="R1079" s="9"/>
      <c r="S1079" s="9"/>
      <c r="X1079" s="9"/>
      <c r="Y1079" s="9"/>
    </row>
    <row r="1080" spans="5:25" x14ac:dyDescent="0.2">
      <c r="E1080" s="9"/>
      <c r="H1080" s="9"/>
      <c r="J1080" s="9"/>
      <c r="M1080" s="9"/>
      <c r="N1080" s="9"/>
      <c r="O1080" s="9"/>
      <c r="P1080" s="9"/>
      <c r="Q1080" s="9"/>
      <c r="R1080" s="9"/>
      <c r="S1080" s="9"/>
      <c r="X1080" s="9"/>
      <c r="Y1080" s="9"/>
    </row>
    <row r="1081" spans="5:25" x14ac:dyDescent="0.2">
      <c r="E1081" s="9"/>
      <c r="H1081" s="9"/>
      <c r="J1081" s="9"/>
      <c r="M1081" s="9"/>
      <c r="N1081" s="9"/>
      <c r="O1081" s="9"/>
      <c r="P1081" s="9"/>
      <c r="Q1081" s="9"/>
      <c r="R1081" s="9"/>
      <c r="S1081" s="9"/>
      <c r="X1081" s="9"/>
      <c r="Y1081" s="9"/>
    </row>
    <row r="1082" spans="5:25" x14ac:dyDescent="0.2">
      <c r="E1082" s="9"/>
      <c r="H1082" s="9"/>
      <c r="J1082" s="9"/>
      <c r="M1082" s="9"/>
      <c r="N1082" s="9"/>
      <c r="O1082" s="9"/>
      <c r="P1082" s="9"/>
      <c r="Q1082" s="9"/>
      <c r="R1082" s="9"/>
      <c r="S1082" s="9"/>
      <c r="X1082" s="9"/>
      <c r="Y1082" s="9"/>
    </row>
    <row r="1083" spans="5:25" x14ac:dyDescent="0.2">
      <c r="E1083" s="9"/>
      <c r="H1083" s="9"/>
      <c r="J1083" s="9"/>
      <c r="M1083" s="9"/>
      <c r="N1083" s="9"/>
      <c r="O1083" s="9"/>
      <c r="P1083" s="9"/>
      <c r="Q1083" s="9"/>
      <c r="R1083" s="9"/>
      <c r="S1083" s="9"/>
      <c r="X1083" s="9"/>
      <c r="Y1083" s="9"/>
    </row>
    <row r="1084" spans="5:25" x14ac:dyDescent="0.2">
      <c r="E1084" s="9"/>
      <c r="H1084" s="9"/>
      <c r="J1084" s="9"/>
      <c r="M1084" s="9"/>
      <c r="N1084" s="9"/>
      <c r="O1084" s="9"/>
      <c r="P1084" s="9"/>
      <c r="Q1084" s="9"/>
      <c r="R1084" s="9"/>
      <c r="S1084" s="9"/>
      <c r="X1084" s="9"/>
      <c r="Y1084" s="9"/>
    </row>
    <row r="1085" spans="5:25" x14ac:dyDescent="0.2">
      <c r="E1085" s="9"/>
      <c r="H1085" s="9"/>
      <c r="J1085" s="9"/>
      <c r="M1085" s="9"/>
      <c r="N1085" s="9"/>
      <c r="O1085" s="9"/>
      <c r="P1085" s="9"/>
      <c r="Q1085" s="9"/>
      <c r="R1085" s="9"/>
      <c r="S1085" s="9"/>
      <c r="X1085" s="9"/>
      <c r="Y1085" s="9"/>
    </row>
    <row r="1086" spans="5:25" x14ac:dyDescent="0.2">
      <c r="E1086" s="9"/>
      <c r="H1086" s="9"/>
      <c r="J1086" s="9"/>
      <c r="M1086" s="9"/>
      <c r="N1086" s="9"/>
      <c r="O1086" s="9"/>
      <c r="P1086" s="9"/>
      <c r="Q1086" s="9"/>
      <c r="R1086" s="9"/>
      <c r="S1086" s="9"/>
      <c r="X1086" s="9"/>
      <c r="Y1086" s="9"/>
    </row>
    <row r="1087" spans="5:25" x14ac:dyDescent="0.2">
      <c r="E1087" s="9"/>
      <c r="H1087" s="9"/>
      <c r="J1087" s="9"/>
      <c r="M1087" s="9"/>
      <c r="N1087" s="9"/>
      <c r="O1087" s="9"/>
      <c r="P1087" s="9"/>
      <c r="Q1087" s="9"/>
      <c r="R1087" s="9"/>
      <c r="S1087" s="9"/>
      <c r="X1087" s="9"/>
      <c r="Y1087" s="9"/>
    </row>
    <row r="1088" spans="5:25" x14ac:dyDescent="0.2">
      <c r="E1088" s="9"/>
      <c r="H1088" s="9"/>
      <c r="J1088" s="9"/>
      <c r="M1088" s="9"/>
      <c r="N1088" s="9"/>
      <c r="O1088" s="9"/>
      <c r="P1088" s="9"/>
      <c r="Q1088" s="9"/>
      <c r="R1088" s="9"/>
      <c r="S1088" s="9"/>
      <c r="X1088" s="9"/>
      <c r="Y1088" s="9"/>
    </row>
    <row r="1089" spans="5:25" x14ac:dyDescent="0.2">
      <c r="E1089" s="9"/>
      <c r="H1089" s="9"/>
      <c r="J1089" s="9"/>
      <c r="M1089" s="9"/>
      <c r="N1089" s="9"/>
      <c r="O1089" s="9"/>
      <c r="P1089" s="9"/>
      <c r="Q1089" s="9"/>
      <c r="R1089" s="9"/>
      <c r="S1089" s="9"/>
      <c r="X1089" s="9"/>
      <c r="Y1089" s="9"/>
    </row>
    <row r="1090" spans="5:25" x14ac:dyDescent="0.2">
      <c r="E1090" s="9"/>
      <c r="H1090" s="9"/>
      <c r="J1090" s="9"/>
      <c r="M1090" s="9"/>
      <c r="N1090" s="9"/>
      <c r="O1090" s="9"/>
      <c r="P1090" s="9"/>
      <c r="Q1090" s="9"/>
      <c r="R1090" s="9"/>
      <c r="S1090" s="9"/>
      <c r="X1090" s="9"/>
      <c r="Y1090" s="9"/>
    </row>
    <row r="1091" spans="5:25" x14ac:dyDescent="0.2">
      <c r="E1091" s="9"/>
      <c r="H1091" s="9"/>
      <c r="J1091" s="9"/>
      <c r="M1091" s="9"/>
      <c r="N1091" s="9"/>
      <c r="O1091" s="9"/>
      <c r="P1091" s="9"/>
      <c r="Q1091" s="9"/>
      <c r="R1091" s="9"/>
      <c r="S1091" s="9"/>
      <c r="X1091" s="9"/>
      <c r="Y1091" s="9"/>
    </row>
    <row r="1092" spans="5:25" x14ac:dyDescent="0.2">
      <c r="E1092" s="9"/>
      <c r="H1092" s="9"/>
      <c r="J1092" s="9"/>
      <c r="M1092" s="9"/>
      <c r="N1092" s="9"/>
      <c r="O1092" s="9"/>
      <c r="P1092" s="9"/>
      <c r="Q1092" s="9"/>
      <c r="R1092" s="9"/>
      <c r="S1092" s="9"/>
      <c r="X1092" s="9"/>
      <c r="Y1092" s="9"/>
    </row>
    <row r="1093" spans="5:25" x14ac:dyDescent="0.2">
      <c r="E1093" s="9"/>
      <c r="H1093" s="9"/>
      <c r="J1093" s="9"/>
      <c r="M1093" s="9"/>
      <c r="N1093" s="9"/>
      <c r="O1093" s="9"/>
      <c r="P1093" s="9"/>
      <c r="Q1093" s="9"/>
      <c r="R1093" s="9"/>
      <c r="S1093" s="9"/>
      <c r="X1093" s="9"/>
      <c r="Y1093" s="9"/>
    </row>
    <row r="1094" spans="5:25" x14ac:dyDescent="0.2">
      <c r="E1094" s="9"/>
      <c r="H1094" s="9"/>
      <c r="J1094" s="9"/>
      <c r="M1094" s="9"/>
      <c r="N1094" s="9"/>
      <c r="O1094" s="9"/>
      <c r="P1094" s="9"/>
      <c r="Q1094" s="9"/>
      <c r="R1094" s="9"/>
      <c r="S1094" s="9"/>
      <c r="X1094" s="9"/>
      <c r="Y1094" s="9"/>
    </row>
    <row r="1095" spans="5:25" x14ac:dyDescent="0.2">
      <c r="E1095" s="9"/>
      <c r="H1095" s="9"/>
      <c r="J1095" s="9"/>
      <c r="M1095" s="9"/>
      <c r="N1095" s="9"/>
      <c r="O1095" s="9"/>
      <c r="P1095" s="9"/>
      <c r="Q1095" s="9"/>
      <c r="R1095" s="9"/>
      <c r="S1095" s="9"/>
      <c r="X1095" s="9"/>
      <c r="Y1095" s="9"/>
    </row>
    <row r="1096" spans="5:25" x14ac:dyDescent="0.2">
      <c r="E1096" s="9"/>
      <c r="H1096" s="9"/>
      <c r="J1096" s="9"/>
      <c r="M1096" s="9"/>
      <c r="N1096" s="9"/>
      <c r="O1096" s="9"/>
      <c r="P1096" s="9"/>
      <c r="Q1096" s="9"/>
      <c r="R1096" s="9"/>
      <c r="S1096" s="9"/>
      <c r="X1096" s="9"/>
      <c r="Y1096" s="9"/>
    </row>
    <row r="1097" spans="5:25" x14ac:dyDescent="0.2">
      <c r="E1097" s="9"/>
      <c r="H1097" s="9"/>
      <c r="J1097" s="9"/>
      <c r="M1097" s="9"/>
      <c r="N1097" s="9"/>
      <c r="O1097" s="9"/>
      <c r="P1097" s="9"/>
      <c r="Q1097" s="9"/>
      <c r="R1097" s="9"/>
      <c r="S1097" s="9"/>
      <c r="X1097" s="9"/>
      <c r="Y1097" s="9"/>
    </row>
    <row r="1098" spans="5:25" x14ac:dyDescent="0.2">
      <c r="E1098" s="9"/>
      <c r="H1098" s="9"/>
      <c r="J1098" s="9"/>
      <c r="M1098" s="9"/>
      <c r="N1098" s="9"/>
      <c r="O1098" s="9"/>
      <c r="P1098" s="9"/>
      <c r="Q1098" s="9"/>
      <c r="R1098" s="9"/>
      <c r="S1098" s="9"/>
      <c r="X1098" s="9"/>
      <c r="Y1098" s="9"/>
    </row>
    <row r="1099" spans="5:25" x14ac:dyDescent="0.2">
      <c r="E1099" s="9"/>
      <c r="H1099" s="9"/>
      <c r="J1099" s="9"/>
      <c r="M1099" s="9"/>
      <c r="N1099" s="9"/>
      <c r="O1099" s="9"/>
      <c r="P1099" s="9"/>
      <c r="Q1099" s="9"/>
      <c r="R1099" s="9"/>
      <c r="S1099" s="9"/>
      <c r="X1099" s="9"/>
      <c r="Y1099" s="9"/>
    </row>
    <row r="1100" spans="5:25" x14ac:dyDescent="0.2">
      <c r="E1100" s="9"/>
      <c r="H1100" s="9"/>
      <c r="J1100" s="9"/>
      <c r="M1100" s="9"/>
      <c r="N1100" s="9"/>
      <c r="O1100" s="9"/>
      <c r="P1100" s="9"/>
      <c r="Q1100" s="9"/>
      <c r="R1100" s="9"/>
      <c r="S1100" s="9"/>
      <c r="X1100" s="9"/>
      <c r="Y1100" s="9"/>
    </row>
    <row r="1101" spans="5:25" x14ac:dyDescent="0.2">
      <c r="E1101" s="9"/>
      <c r="H1101" s="9"/>
      <c r="J1101" s="9"/>
      <c r="M1101" s="9"/>
      <c r="N1101" s="9"/>
      <c r="O1101" s="9"/>
      <c r="P1101" s="9"/>
      <c r="Q1101" s="9"/>
      <c r="R1101" s="9"/>
      <c r="S1101" s="9"/>
      <c r="X1101" s="9"/>
      <c r="Y1101" s="9"/>
    </row>
    <row r="1102" spans="5:25" x14ac:dyDescent="0.2">
      <c r="E1102" s="9"/>
      <c r="H1102" s="9"/>
      <c r="J1102" s="9"/>
      <c r="M1102" s="9"/>
      <c r="N1102" s="9"/>
      <c r="O1102" s="9"/>
      <c r="P1102" s="9"/>
      <c r="Q1102" s="9"/>
      <c r="R1102" s="9"/>
      <c r="S1102" s="9"/>
      <c r="X1102" s="9"/>
      <c r="Y1102" s="9"/>
    </row>
    <row r="1103" spans="5:25" x14ac:dyDescent="0.2">
      <c r="E1103" s="9"/>
      <c r="H1103" s="9"/>
      <c r="J1103" s="9"/>
      <c r="M1103" s="9"/>
      <c r="N1103" s="9"/>
      <c r="O1103" s="9"/>
      <c r="P1103" s="9"/>
      <c r="Q1103" s="9"/>
      <c r="R1103" s="9"/>
      <c r="S1103" s="9"/>
      <c r="X1103" s="9"/>
      <c r="Y1103" s="9"/>
    </row>
    <row r="1104" spans="5:25" x14ac:dyDescent="0.2">
      <c r="E1104" s="9"/>
      <c r="H1104" s="9"/>
      <c r="J1104" s="9"/>
      <c r="M1104" s="9"/>
      <c r="N1104" s="9"/>
      <c r="O1104" s="9"/>
      <c r="P1104" s="9"/>
      <c r="Q1104" s="9"/>
      <c r="R1104" s="9"/>
      <c r="S1104" s="9"/>
      <c r="X1104" s="9"/>
      <c r="Y1104" s="9"/>
    </row>
    <row r="1105" spans="5:25" x14ac:dyDescent="0.2">
      <c r="E1105" s="9"/>
      <c r="H1105" s="9"/>
      <c r="J1105" s="9"/>
      <c r="M1105" s="9"/>
      <c r="N1105" s="9"/>
      <c r="O1105" s="9"/>
      <c r="P1105" s="9"/>
      <c r="Q1105" s="9"/>
      <c r="R1105" s="9"/>
      <c r="S1105" s="9"/>
      <c r="X1105" s="9"/>
      <c r="Y1105" s="9"/>
    </row>
    <row r="1106" spans="5:25" x14ac:dyDescent="0.2">
      <c r="E1106" s="9"/>
      <c r="H1106" s="9"/>
      <c r="J1106" s="9"/>
      <c r="M1106" s="9"/>
      <c r="N1106" s="9"/>
      <c r="O1106" s="9"/>
      <c r="P1106" s="9"/>
      <c r="Q1106" s="9"/>
      <c r="R1106" s="9"/>
      <c r="S1106" s="9"/>
      <c r="X1106" s="9"/>
      <c r="Y1106" s="9"/>
    </row>
    <row r="1107" spans="5:25" x14ac:dyDescent="0.2">
      <c r="E1107" s="9"/>
      <c r="H1107" s="9"/>
      <c r="J1107" s="9"/>
      <c r="M1107" s="9"/>
      <c r="N1107" s="9"/>
      <c r="O1107" s="9"/>
      <c r="P1107" s="9"/>
      <c r="Q1107" s="9"/>
      <c r="R1107" s="9"/>
      <c r="S1107" s="9"/>
      <c r="X1107" s="9"/>
      <c r="Y1107" s="9"/>
    </row>
    <row r="1108" spans="5:25" x14ac:dyDescent="0.2">
      <c r="E1108" s="9"/>
      <c r="H1108" s="9"/>
      <c r="J1108" s="9"/>
      <c r="M1108" s="9"/>
      <c r="N1108" s="9"/>
      <c r="O1108" s="9"/>
      <c r="P1108" s="9"/>
      <c r="Q1108" s="9"/>
      <c r="R1108" s="9"/>
      <c r="S1108" s="9"/>
      <c r="X1108" s="9"/>
      <c r="Y1108" s="9"/>
    </row>
    <row r="1109" spans="5:25" x14ac:dyDescent="0.2">
      <c r="E1109" s="9"/>
      <c r="H1109" s="9"/>
      <c r="J1109" s="9"/>
      <c r="M1109" s="9"/>
      <c r="N1109" s="9"/>
      <c r="O1109" s="9"/>
      <c r="P1109" s="9"/>
      <c r="Q1109" s="9"/>
      <c r="R1109" s="9"/>
      <c r="S1109" s="9"/>
      <c r="X1109" s="9"/>
      <c r="Y1109" s="9"/>
    </row>
    <row r="1110" spans="5:25" x14ac:dyDescent="0.2">
      <c r="E1110" s="9"/>
      <c r="H1110" s="9"/>
      <c r="J1110" s="9"/>
      <c r="M1110" s="9"/>
      <c r="N1110" s="9"/>
      <c r="O1110" s="9"/>
      <c r="P1110" s="9"/>
      <c r="Q1110" s="9"/>
      <c r="R1110" s="9"/>
      <c r="S1110" s="9"/>
      <c r="X1110" s="9"/>
      <c r="Y1110" s="9"/>
    </row>
    <row r="1111" spans="5:25" x14ac:dyDescent="0.2">
      <c r="E1111" s="9"/>
      <c r="H1111" s="9"/>
      <c r="J1111" s="9"/>
      <c r="M1111" s="9"/>
      <c r="N1111" s="9"/>
      <c r="O1111" s="9"/>
      <c r="P1111" s="9"/>
      <c r="Q1111" s="9"/>
      <c r="R1111" s="9"/>
      <c r="S1111" s="9"/>
      <c r="X1111" s="9"/>
      <c r="Y1111" s="9"/>
    </row>
    <row r="1112" spans="5:25" x14ac:dyDescent="0.2">
      <c r="E1112" s="9"/>
      <c r="H1112" s="9"/>
      <c r="J1112" s="9"/>
      <c r="M1112" s="9"/>
      <c r="N1112" s="9"/>
      <c r="O1112" s="9"/>
      <c r="P1112" s="9"/>
      <c r="Q1112" s="9"/>
      <c r="R1112" s="9"/>
      <c r="S1112" s="9"/>
      <c r="X1112" s="9"/>
      <c r="Y1112" s="9"/>
    </row>
    <row r="1113" spans="5:25" x14ac:dyDescent="0.2">
      <c r="E1113" s="9"/>
      <c r="H1113" s="9"/>
      <c r="J1113" s="9"/>
      <c r="M1113" s="9"/>
      <c r="N1113" s="9"/>
      <c r="O1113" s="9"/>
      <c r="P1113" s="9"/>
      <c r="Q1113" s="9"/>
      <c r="R1113" s="9"/>
      <c r="S1113" s="9"/>
      <c r="X1113" s="9"/>
      <c r="Y1113" s="9"/>
    </row>
    <row r="1114" spans="5:25" x14ac:dyDescent="0.2">
      <c r="E1114" s="9"/>
      <c r="H1114" s="9"/>
      <c r="J1114" s="9"/>
      <c r="M1114" s="9"/>
      <c r="N1114" s="9"/>
      <c r="O1114" s="9"/>
      <c r="P1114" s="9"/>
      <c r="Q1114" s="9"/>
      <c r="R1114" s="9"/>
      <c r="S1114" s="9"/>
      <c r="X1114" s="9"/>
      <c r="Y1114" s="9"/>
    </row>
    <row r="1115" spans="5:25" x14ac:dyDescent="0.2">
      <c r="E1115" s="9"/>
      <c r="H1115" s="9"/>
      <c r="J1115" s="9"/>
      <c r="M1115" s="9"/>
      <c r="N1115" s="9"/>
      <c r="O1115" s="9"/>
      <c r="P1115" s="9"/>
      <c r="Q1115" s="9"/>
      <c r="R1115" s="9"/>
      <c r="S1115" s="9"/>
      <c r="X1115" s="9"/>
      <c r="Y1115" s="9"/>
    </row>
    <row r="1116" spans="5:25" x14ac:dyDescent="0.2">
      <c r="E1116" s="9"/>
      <c r="H1116" s="9"/>
      <c r="J1116" s="9"/>
      <c r="M1116" s="9"/>
      <c r="N1116" s="9"/>
      <c r="O1116" s="9"/>
      <c r="P1116" s="9"/>
      <c r="Q1116" s="9"/>
      <c r="R1116" s="9"/>
      <c r="S1116" s="9"/>
      <c r="X1116" s="9"/>
      <c r="Y1116" s="9"/>
    </row>
    <row r="1117" spans="5:25" x14ac:dyDescent="0.2">
      <c r="E1117" s="9"/>
      <c r="H1117" s="9"/>
      <c r="J1117" s="9"/>
      <c r="M1117" s="9"/>
      <c r="N1117" s="9"/>
      <c r="O1117" s="9"/>
      <c r="P1117" s="9"/>
      <c r="Q1117" s="9"/>
      <c r="R1117" s="9"/>
      <c r="S1117" s="9"/>
      <c r="X1117" s="9"/>
      <c r="Y1117" s="9"/>
    </row>
    <row r="1118" spans="5:25" x14ac:dyDescent="0.2">
      <c r="E1118" s="9"/>
      <c r="H1118" s="9"/>
      <c r="J1118" s="9"/>
      <c r="M1118" s="9"/>
      <c r="N1118" s="9"/>
      <c r="O1118" s="9"/>
      <c r="P1118" s="9"/>
      <c r="Q1118" s="9"/>
      <c r="R1118" s="9"/>
      <c r="S1118" s="9"/>
      <c r="X1118" s="9"/>
      <c r="Y1118" s="9"/>
    </row>
    <row r="1119" spans="5:25" x14ac:dyDescent="0.2">
      <c r="E1119" s="9"/>
      <c r="H1119" s="9"/>
      <c r="J1119" s="9"/>
      <c r="M1119" s="9"/>
      <c r="N1119" s="9"/>
      <c r="O1119" s="9"/>
      <c r="P1119" s="9"/>
      <c r="Q1119" s="9"/>
      <c r="R1119" s="9"/>
      <c r="S1119" s="9"/>
      <c r="X1119" s="9"/>
      <c r="Y1119" s="9"/>
    </row>
    <row r="1120" spans="5:25" x14ac:dyDescent="0.2">
      <c r="E1120" s="9"/>
      <c r="H1120" s="9"/>
      <c r="J1120" s="9"/>
      <c r="M1120" s="9"/>
      <c r="N1120" s="9"/>
      <c r="O1120" s="9"/>
      <c r="P1120" s="9"/>
      <c r="Q1120" s="9"/>
      <c r="R1120" s="9"/>
      <c r="S1120" s="9"/>
      <c r="X1120" s="9"/>
      <c r="Y1120" s="9"/>
    </row>
    <row r="1121" spans="5:25" x14ac:dyDescent="0.2">
      <c r="E1121" s="9"/>
      <c r="H1121" s="9"/>
      <c r="J1121" s="9"/>
      <c r="M1121" s="9"/>
      <c r="N1121" s="9"/>
      <c r="O1121" s="9"/>
      <c r="P1121" s="9"/>
      <c r="Q1121" s="9"/>
      <c r="R1121" s="9"/>
      <c r="S1121" s="9"/>
      <c r="X1121" s="9"/>
      <c r="Y1121" s="9"/>
    </row>
    <row r="1122" spans="5:25" x14ac:dyDescent="0.2">
      <c r="E1122" s="9"/>
      <c r="H1122" s="9"/>
      <c r="J1122" s="9"/>
      <c r="M1122" s="9"/>
      <c r="N1122" s="9"/>
      <c r="O1122" s="9"/>
      <c r="P1122" s="9"/>
      <c r="Q1122" s="9"/>
      <c r="R1122" s="9"/>
      <c r="S1122" s="9"/>
      <c r="X1122" s="9"/>
      <c r="Y1122" s="9"/>
    </row>
    <row r="1123" spans="5:25" x14ac:dyDescent="0.2">
      <c r="E1123" s="9"/>
      <c r="H1123" s="9"/>
      <c r="J1123" s="9"/>
      <c r="M1123" s="9"/>
      <c r="N1123" s="9"/>
      <c r="O1123" s="9"/>
      <c r="P1123" s="9"/>
      <c r="Q1123" s="9"/>
      <c r="R1123" s="9"/>
      <c r="S1123" s="9"/>
      <c r="X1123" s="9"/>
      <c r="Y1123" s="9"/>
    </row>
    <row r="1124" spans="5:25" x14ac:dyDescent="0.2">
      <c r="E1124" s="9"/>
      <c r="H1124" s="9"/>
      <c r="J1124" s="9"/>
      <c r="M1124" s="9"/>
      <c r="N1124" s="9"/>
      <c r="O1124" s="9"/>
      <c r="P1124" s="9"/>
      <c r="Q1124" s="9"/>
      <c r="R1124" s="9"/>
      <c r="S1124" s="9"/>
      <c r="X1124" s="9"/>
      <c r="Y1124" s="9"/>
    </row>
    <row r="1125" spans="5:25" x14ac:dyDescent="0.2">
      <c r="E1125" s="9"/>
      <c r="H1125" s="9"/>
      <c r="J1125" s="9"/>
      <c r="M1125" s="9"/>
      <c r="N1125" s="9"/>
      <c r="O1125" s="9"/>
      <c r="P1125" s="9"/>
      <c r="Q1125" s="9"/>
      <c r="R1125" s="9"/>
      <c r="S1125" s="9"/>
      <c r="X1125" s="9"/>
      <c r="Y1125" s="9"/>
    </row>
    <row r="1126" spans="5:25" x14ac:dyDescent="0.2">
      <c r="E1126" s="9"/>
      <c r="H1126" s="9"/>
      <c r="J1126" s="9"/>
      <c r="M1126" s="9"/>
      <c r="N1126" s="9"/>
      <c r="O1126" s="9"/>
      <c r="P1126" s="9"/>
      <c r="Q1126" s="9"/>
      <c r="R1126" s="9"/>
      <c r="S1126" s="9"/>
      <c r="X1126" s="9"/>
      <c r="Y1126" s="9"/>
    </row>
    <row r="1127" spans="5:25" x14ac:dyDescent="0.2">
      <c r="E1127" s="9"/>
      <c r="H1127" s="9"/>
      <c r="J1127" s="9"/>
      <c r="M1127" s="9"/>
      <c r="N1127" s="9"/>
      <c r="O1127" s="9"/>
      <c r="P1127" s="9"/>
      <c r="Q1127" s="9"/>
      <c r="R1127" s="9"/>
      <c r="S1127" s="9"/>
      <c r="X1127" s="9"/>
      <c r="Y1127" s="9"/>
    </row>
    <row r="1128" spans="5:25" x14ac:dyDescent="0.2">
      <c r="E1128" s="9"/>
      <c r="H1128" s="9"/>
      <c r="J1128" s="9"/>
      <c r="M1128" s="9"/>
      <c r="N1128" s="9"/>
      <c r="O1128" s="9"/>
      <c r="P1128" s="9"/>
      <c r="Q1128" s="9"/>
      <c r="R1128" s="9"/>
      <c r="S1128" s="9"/>
      <c r="X1128" s="9"/>
      <c r="Y1128" s="9"/>
    </row>
    <row r="1129" spans="5:25" x14ac:dyDescent="0.2">
      <c r="E1129" s="9"/>
      <c r="H1129" s="9"/>
      <c r="J1129" s="9"/>
      <c r="M1129" s="9"/>
      <c r="N1129" s="9"/>
      <c r="O1129" s="9"/>
      <c r="P1129" s="9"/>
      <c r="Q1129" s="9"/>
      <c r="R1129" s="9"/>
      <c r="S1129" s="9"/>
      <c r="X1129" s="9"/>
      <c r="Y1129" s="9"/>
    </row>
    <row r="1130" spans="5:25" x14ac:dyDescent="0.2">
      <c r="E1130" s="9"/>
      <c r="H1130" s="9"/>
      <c r="J1130" s="9"/>
      <c r="M1130" s="9"/>
      <c r="N1130" s="9"/>
      <c r="O1130" s="9"/>
      <c r="P1130" s="9"/>
      <c r="Q1130" s="9"/>
      <c r="R1130" s="9"/>
      <c r="S1130" s="9"/>
      <c r="X1130" s="9"/>
      <c r="Y1130" s="9"/>
    </row>
    <row r="1131" spans="5:25" x14ac:dyDescent="0.2">
      <c r="E1131" s="9"/>
      <c r="H1131" s="9"/>
      <c r="J1131" s="9"/>
      <c r="M1131" s="9"/>
      <c r="N1131" s="9"/>
      <c r="O1131" s="9"/>
      <c r="P1131" s="9"/>
      <c r="Q1131" s="9"/>
      <c r="R1131" s="9"/>
      <c r="S1131" s="9"/>
      <c r="X1131" s="9"/>
      <c r="Y1131" s="9"/>
    </row>
    <row r="1132" spans="5:25" x14ac:dyDescent="0.2">
      <c r="E1132" s="9"/>
      <c r="H1132" s="9"/>
      <c r="J1132" s="9"/>
      <c r="M1132" s="9"/>
      <c r="N1132" s="9"/>
      <c r="O1132" s="9"/>
      <c r="P1132" s="9"/>
      <c r="Q1132" s="9"/>
      <c r="R1132" s="9"/>
      <c r="S1132" s="9"/>
      <c r="X1132" s="9"/>
      <c r="Y1132" s="9"/>
    </row>
    <row r="1133" spans="5:25" x14ac:dyDescent="0.2">
      <c r="E1133" s="9"/>
      <c r="H1133" s="9"/>
      <c r="J1133" s="9"/>
      <c r="M1133" s="9"/>
      <c r="N1133" s="9"/>
      <c r="O1133" s="9"/>
      <c r="P1133" s="9"/>
      <c r="Q1133" s="9"/>
      <c r="R1133" s="9"/>
      <c r="S1133" s="9"/>
      <c r="X1133" s="9"/>
      <c r="Y1133" s="9"/>
    </row>
    <row r="1134" spans="5:25" x14ac:dyDescent="0.2">
      <c r="E1134" s="9"/>
      <c r="H1134" s="9"/>
      <c r="J1134" s="9"/>
      <c r="M1134" s="9"/>
      <c r="N1134" s="9"/>
      <c r="O1134" s="9"/>
      <c r="P1134" s="9"/>
      <c r="Q1134" s="9"/>
      <c r="R1134" s="9"/>
      <c r="S1134" s="9"/>
      <c r="X1134" s="9"/>
      <c r="Y1134" s="9"/>
    </row>
    <row r="1135" spans="5:25" x14ac:dyDescent="0.2">
      <c r="E1135" s="9"/>
      <c r="H1135" s="9"/>
      <c r="J1135" s="9"/>
      <c r="M1135" s="9"/>
      <c r="N1135" s="9"/>
      <c r="O1135" s="9"/>
      <c r="P1135" s="9"/>
      <c r="Q1135" s="9"/>
      <c r="R1135" s="9"/>
      <c r="S1135" s="9"/>
      <c r="X1135" s="9"/>
      <c r="Y1135" s="9"/>
    </row>
    <row r="1136" spans="5:25" x14ac:dyDescent="0.2">
      <c r="E1136" s="9"/>
      <c r="H1136" s="9"/>
      <c r="J1136" s="9"/>
      <c r="M1136" s="9"/>
      <c r="N1136" s="9"/>
      <c r="O1136" s="9"/>
      <c r="P1136" s="9"/>
      <c r="Q1136" s="9"/>
      <c r="R1136" s="9"/>
      <c r="S1136" s="9"/>
      <c r="X1136" s="9"/>
      <c r="Y1136" s="9"/>
    </row>
    <row r="1137" spans="5:25" x14ac:dyDescent="0.2">
      <c r="E1137" s="9"/>
      <c r="H1137" s="9"/>
      <c r="J1137" s="9"/>
      <c r="M1137" s="9"/>
      <c r="N1137" s="9"/>
      <c r="O1137" s="9"/>
      <c r="P1137" s="9"/>
      <c r="Q1137" s="9"/>
      <c r="R1137" s="9"/>
      <c r="S1137" s="9"/>
      <c r="X1137" s="9"/>
      <c r="Y1137" s="9"/>
    </row>
    <row r="1138" spans="5:25" x14ac:dyDescent="0.2">
      <c r="E1138" s="9"/>
      <c r="H1138" s="9"/>
      <c r="J1138" s="9"/>
      <c r="M1138" s="9"/>
      <c r="N1138" s="9"/>
      <c r="O1138" s="9"/>
      <c r="P1138" s="9"/>
      <c r="Q1138" s="9"/>
      <c r="R1138" s="9"/>
      <c r="S1138" s="9"/>
      <c r="X1138" s="9"/>
      <c r="Y1138" s="9"/>
    </row>
    <row r="1139" spans="5:25" x14ac:dyDescent="0.2">
      <c r="E1139" s="9"/>
      <c r="H1139" s="9"/>
      <c r="J1139" s="9"/>
      <c r="M1139" s="9"/>
      <c r="N1139" s="9"/>
      <c r="O1139" s="9"/>
      <c r="P1139" s="9"/>
      <c r="Q1139" s="9"/>
      <c r="R1139" s="9"/>
      <c r="S1139" s="9"/>
      <c r="X1139" s="9"/>
      <c r="Y1139" s="9"/>
    </row>
    <row r="1140" spans="5:25" x14ac:dyDescent="0.2">
      <c r="E1140" s="9"/>
      <c r="H1140" s="9"/>
      <c r="J1140" s="9"/>
      <c r="M1140" s="9"/>
      <c r="N1140" s="9"/>
      <c r="O1140" s="9"/>
      <c r="P1140" s="9"/>
      <c r="Q1140" s="9"/>
      <c r="R1140" s="9"/>
      <c r="S1140" s="9"/>
      <c r="X1140" s="9"/>
      <c r="Y1140" s="9"/>
    </row>
    <row r="1141" spans="5:25" x14ac:dyDescent="0.2">
      <c r="E1141" s="9"/>
      <c r="H1141" s="9"/>
      <c r="J1141" s="9"/>
      <c r="M1141" s="9"/>
      <c r="N1141" s="9"/>
      <c r="O1141" s="9"/>
      <c r="P1141" s="9"/>
      <c r="Q1141" s="9"/>
      <c r="R1141" s="9"/>
      <c r="S1141" s="9"/>
      <c r="X1141" s="9"/>
      <c r="Y1141" s="9"/>
    </row>
    <row r="1142" spans="5:25" x14ac:dyDescent="0.2">
      <c r="E1142" s="9"/>
      <c r="H1142" s="9"/>
      <c r="J1142" s="9"/>
      <c r="M1142" s="9"/>
      <c r="N1142" s="9"/>
      <c r="O1142" s="9"/>
      <c r="P1142" s="9"/>
      <c r="Q1142" s="9"/>
      <c r="R1142" s="9"/>
      <c r="S1142" s="9"/>
      <c r="X1142" s="9"/>
      <c r="Y1142" s="9"/>
    </row>
    <row r="1143" spans="5:25" x14ac:dyDescent="0.2">
      <c r="E1143" s="9"/>
      <c r="H1143" s="9"/>
      <c r="J1143" s="9"/>
      <c r="M1143" s="9"/>
      <c r="N1143" s="9"/>
      <c r="O1143" s="9"/>
      <c r="P1143" s="9"/>
      <c r="Q1143" s="9"/>
      <c r="R1143" s="9"/>
      <c r="S1143" s="9"/>
      <c r="X1143" s="9"/>
      <c r="Y1143" s="9"/>
    </row>
    <row r="1144" spans="5:25" x14ac:dyDescent="0.2">
      <c r="E1144" s="9"/>
      <c r="H1144" s="9"/>
      <c r="J1144" s="9"/>
      <c r="M1144" s="9"/>
      <c r="N1144" s="9"/>
      <c r="O1144" s="9"/>
      <c r="P1144" s="9"/>
      <c r="Q1144" s="9"/>
      <c r="R1144" s="9"/>
      <c r="S1144" s="9"/>
      <c r="X1144" s="9"/>
      <c r="Y1144" s="9"/>
    </row>
    <row r="1145" spans="5:25" x14ac:dyDescent="0.2">
      <c r="E1145" s="9"/>
      <c r="H1145" s="9"/>
      <c r="J1145" s="9"/>
      <c r="M1145" s="9"/>
      <c r="N1145" s="9"/>
      <c r="O1145" s="9"/>
      <c r="P1145" s="9"/>
      <c r="Q1145" s="9"/>
      <c r="R1145" s="9"/>
      <c r="S1145" s="9"/>
      <c r="X1145" s="9"/>
      <c r="Y1145" s="9"/>
    </row>
    <row r="1146" spans="5:25" x14ac:dyDescent="0.2">
      <c r="E1146" s="9"/>
      <c r="H1146" s="9"/>
      <c r="J1146" s="9"/>
      <c r="M1146" s="9"/>
      <c r="N1146" s="9"/>
      <c r="O1146" s="9"/>
      <c r="P1146" s="9"/>
      <c r="Q1146" s="9"/>
      <c r="R1146" s="9"/>
      <c r="S1146" s="9"/>
      <c r="X1146" s="9"/>
      <c r="Y1146" s="9"/>
    </row>
    <row r="1147" spans="5:25" x14ac:dyDescent="0.2">
      <c r="E1147" s="9"/>
      <c r="H1147" s="9"/>
      <c r="J1147" s="9"/>
      <c r="M1147" s="9"/>
      <c r="N1147" s="9"/>
      <c r="O1147" s="9"/>
      <c r="P1147" s="9"/>
      <c r="Q1147" s="9"/>
      <c r="R1147" s="9"/>
      <c r="S1147" s="9"/>
      <c r="X1147" s="9"/>
      <c r="Y1147" s="9"/>
    </row>
    <row r="1148" spans="5:25" x14ac:dyDescent="0.2">
      <c r="E1148" s="9"/>
      <c r="H1148" s="9"/>
      <c r="J1148" s="9"/>
      <c r="M1148" s="9"/>
      <c r="N1148" s="9"/>
      <c r="O1148" s="9"/>
      <c r="P1148" s="9"/>
      <c r="Q1148" s="9"/>
      <c r="R1148" s="9"/>
      <c r="S1148" s="9"/>
      <c r="X1148" s="9"/>
      <c r="Y1148" s="9"/>
    </row>
    <row r="1149" spans="5:25" x14ac:dyDescent="0.2">
      <c r="E1149" s="9"/>
      <c r="H1149" s="9"/>
      <c r="J1149" s="9"/>
      <c r="M1149" s="9"/>
      <c r="N1149" s="9"/>
      <c r="O1149" s="9"/>
      <c r="P1149" s="9"/>
      <c r="Q1149" s="9"/>
      <c r="R1149" s="9"/>
      <c r="S1149" s="9"/>
      <c r="X1149" s="9"/>
      <c r="Y1149" s="9"/>
    </row>
    <row r="1150" spans="5:25" x14ac:dyDescent="0.2">
      <c r="E1150" s="9"/>
      <c r="H1150" s="9"/>
      <c r="J1150" s="9"/>
      <c r="M1150" s="9"/>
      <c r="N1150" s="9"/>
      <c r="O1150" s="9"/>
      <c r="P1150" s="9"/>
      <c r="Q1150" s="9"/>
      <c r="R1150" s="9"/>
      <c r="S1150" s="9"/>
      <c r="X1150" s="9"/>
      <c r="Y1150" s="9"/>
    </row>
    <row r="1151" spans="5:25" x14ac:dyDescent="0.2">
      <c r="E1151" s="9"/>
      <c r="H1151" s="9"/>
      <c r="J1151" s="9"/>
      <c r="M1151" s="9"/>
      <c r="N1151" s="9"/>
      <c r="O1151" s="9"/>
      <c r="P1151" s="9"/>
      <c r="Q1151" s="9"/>
      <c r="R1151" s="9"/>
      <c r="S1151" s="9"/>
      <c r="X1151" s="9"/>
      <c r="Y1151" s="9"/>
    </row>
    <row r="1152" spans="5:25" x14ac:dyDescent="0.2">
      <c r="E1152" s="9"/>
      <c r="H1152" s="9"/>
      <c r="J1152" s="9"/>
      <c r="M1152" s="9"/>
      <c r="N1152" s="9"/>
      <c r="O1152" s="9"/>
      <c r="P1152" s="9"/>
      <c r="Q1152" s="9"/>
      <c r="R1152" s="9"/>
      <c r="S1152" s="9"/>
      <c r="X1152" s="9"/>
      <c r="Y1152" s="9"/>
    </row>
    <row r="1153" spans="5:25" x14ac:dyDescent="0.2">
      <c r="E1153" s="9"/>
      <c r="H1153" s="9"/>
      <c r="J1153" s="9"/>
      <c r="M1153" s="9"/>
      <c r="N1153" s="9"/>
      <c r="O1153" s="9"/>
      <c r="P1153" s="9"/>
      <c r="Q1153" s="9"/>
      <c r="R1153" s="9"/>
      <c r="S1153" s="9"/>
      <c r="X1153" s="9"/>
      <c r="Y1153" s="9"/>
    </row>
    <row r="1154" spans="5:25" x14ac:dyDescent="0.2">
      <c r="E1154" s="9"/>
      <c r="H1154" s="9"/>
      <c r="J1154" s="9"/>
      <c r="M1154" s="9"/>
      <c r="N1154" s="9"/>
      <c r="O1154" s="9"/>
      <c r="P1154" s="9"/>
      <c r="Q1154" s="9"/>
      <c r="R1154" s="9"/>
      <c r="S1154" s="9"/>
      <c r="X1154" s="9"/>
      <c r="Y1154" s="9"/>
    </row>
    <row r="1155" spans="5:25" x14ac:dyDescent="0.2">
      <c r="E1155" s="9"/>
      <c r="H1155" s="9"/>
      <c r="J1155" s="9"/>
      <c r="M1155" s="9"/>
      <c r="N1155" s="9"/>
      <c r="O1155" s="9"/>
      <c r="P1155" s="9"/>
      <c r="Q1155" s="9"/>
      <c r="R1155" s="9"/>
      <c r="S1155" s="9"/>
      <c r="X1155" s="9"/>
      <c r="Y1155" s="9"/>
    </row>
    <row r="1156" spans="5:25" x14ac:dyDescent="0.2">
      <c r="E1156" s="9"/>
      <c r="H1156" s="9"/>
      <c r="J1156" s="9"/>
      <c r="M1156" s="9"/>
      <c r="N1156" s="9"/>
      <c r="O1156" s="9"/>
      <c r="P1156" s="9"/>
      <c r="Q1156" s="9"/>
      <c r="R1156" s="9"/>
      <c r="S1156" s="9"/>
      <c r="X1156" s="9"/>
      <c r="Y1156" s="9"/>
    </row>
    <row r="1157" spans="5:25" x14ac:dyDescent="0.2">
      <c r="E1157" s="9"/>
      <c r="H1157" s="9"/>
      <c r="J1157" s="9"/>
      <c r="M1157" s="9"/>
      <c r="N1157" s="9"/>
      <c r="O1157" s="9"/>
      <c r="P1157" s="9"/>
      <c r="Q1157" s="9"/>
      <c r="R1157" s="9"/>
      <c r="S1157" s="9"/>
      <c r="X1157" s="9"/>
      <c r="Y1157" s="9"/>
    </row>
    <row r="1158" spans="5:25" x14ac:dyDescent="0.2">
      <c r="E1158" s="9"/>
      <c r="H1158" s="9"/>
      <c r="J1158" s="9"/>
      <c r="M1158" s="9"/>
      <c r="N1158" s="9"/>
      <c r="O1158" s="9"/>
      <c r="P1158" s="9"/>
      <c r="Q1158" s="9"/>
      <c r="R1158" s="9"/>
      <c r="S1158" s="9"/>
      <c r="X1158" s="9"/>
      <c r="Y1158" s="9"/>
    </row>
    <row r="1159" spans="5:25" x14ac:dyDescent="0.2">
      <c r="E1159" s="9"/>
      <c r="H1159" s="9"/>
      <c r="J1159" s="9"/>
      <c r="M1159" s="9"/>
      <c r="N1159" s="9"/>
      <c r="O1159" s="9"/>
      <c r="P1159" s="9"/>
      <c r="Q1159" s="9"/>
      <c r="R1159" s="9"/>
      <c r="S1159" s="9"/>
      <c r="X1159" s="9"/>
      <c r="Y1159" s="9"/>
    </row>
    <row r="1160" spans="5:25" x14ac:dyDescent="0.2">
      <c r="E1160" s="9"/>
      <c r="H1160" s="9"/>
      <c r="J1160" s="9"/>
      <c r="M1160" s="9"/>
      <c r="N1160" s="9"/>
      <c r="O1160" s="9"/>
      <c r="P1160" s="9"/>
      <c r="Q1160" s="9"/>
      <c r="R1160" s="9"/>
      <c r="S1160" s="9"/>
      <c r="X1160" s="9"/>
      <c r="Y1160" s="9"/>
    </row>
    <row r="1161" spans="5:25" x14ac:dyDescent="0.2">
      <c r="E1161" s="9"/>
      <c r="H1161" s="9"/>
      <c r="J1161" s="9"/>
      <c r="M1161" s="9"/>
      <c r="N1161" s="9"/>
      <c r="O1161" s="9"/>
      <c r="P1161" s="9"/>
      <c r="Q1161" s="9"/>
      <c r="R1161" s="9"/>
      <c r="S1161" s="9"/>
      <c r="X1161" s="9"/>
      <c r="Y1161" s="9"/>
    </row>
    <row r="1162" spans="5:25" x14ac:dyDescent="0.2">
      <c r="E1162" s="9"/>
      <c r="H1162" s="9"/>
      <c r="J1162" s="9"/>
      <c r="M1162" s="9"/>
      <c r="N1162" s="9"/>
      <c r="O1162" s="9"/>
      <c r="P1162" s="9"/>
      <c r="Q1162" s="9"/>
      <c r="R1162" s="9"/>
      <c r="S1162" s="9"/>
      <c r="X1162" s="9"/>
      <c r="Y1162" s="9"/>
    </row>
    <row r="1163" spans="5:25" x14ac:dyDescent="0.2">
      <c r="E1163" s="9"/>
      <c r="H1163" s="9"/>
      <c r="J1163" s="9"/>
      <c r="M1163" s="9"/>
      <c r="N1163" s="9"/>
      <c r="O1163" s="9"/>
      <c r="P1163" s="9"/>
      <c r="Q1163" s="9"/>
      <c r="R1163" s="9"/>
      <c r="S1163" s="9"/>
      <c r="X1163" s="9"/>
      <c r="Y1163" s="9"/>
    </row>
    <row r="1164" spans="5:25" x14ac:dyDescent="0.2">
      <c r="E1164" s="9"/>
      <c r="H1164" s="9"/>
      <c r="J1164" s="9"/>
      <c r="M1164" s="9"/>
      <c r="N1164" s="9"/>
      <c r="O1164" s="9"/>
      <c r="P1164" s="9"/>
      <c r="Q1164" s="9"/>
      <c r="R1164" s="9"/>
      <c r="S1164" s="9"/>
      <c r="X1164" s="9"/>
      <c r="Y1164" s="9"/>
    </row>
    <row r="1165" spans="5:25" x14ac:dyDescent="0.2">
      <c r="E1165" s="9"/>
      <c r="H1165" s="9"/>
      <c r="J1165" s="9"/>
      <c r="M1165" s="9"/>
      <c r="N1165" s="9"/>
      <c r="O1165" s="9"/>
      <c r="P1165" s="9"/>
      <c r="Q1165" s="9"/>
      <c r="R1165" s="9"/>
      <c r="S1165" s="9"/>
      <c r="X1165" s="9"/>
      <c r="Y1165" s="9"/>
    </row>
    <row r="1166" spans="5:25" x14ac:dyDescent="0.2">
      <c r="E1166" s="9"/>
      <c r="H1166" s="9"/>
      <c r="J1166" s="9"/>
      <c r="M1166" s="9"/>
      <c r="N1166" s="9"/>
      <c r="O1166" s="9"/>
      <c r="P1166" s="9"/>
      <c r="Q1166" s="9"/>
      <c r="R1166" s="9"/>
      <c r="S1166" s="9"/>
      <c r="X1166" s="9"/>
      <c r="Y1166" s="9"/>
    </row>
    <row r="1167" spans="5:25" x14ac:dyDescent="0.2">
      <c r="E1167" s="9"/>
      <c r="H1167" s="9"/>
      <c r="J1167" s="9"/>
      <c r="M1167" s="9"/>
      <c r="N1167" s="9"/>
      <c r="O1167" s="9"/>
      <c r="P1167" s="9"/>
      <c r="Q1167" s="9"/>
      <c r="R1167" s="9"/>
      <c r="S1167" s="9"/>
      <c r="X1167" s="9"/>
      <c r="Y1167" s="9"/>
    </row>
    <row r="1168" spans="5:25" x14ac:dyDescent="0.2">
      <c r="E1168" s="9"/>
      <c r="H1168" s="9"/>
      <c r="J1168" s="9"/>
      <c r="M1168" s="9"/>
      <c r="N1168" s="9"/>
      <c r="O1168" s="9"/>
      <c r="P1168" s="9"/>
      <c r="Q1168" s="9"/>
      <c r="R1168" s="9"/>
      <c r="S1168" s="9"/>
      <c r="X1168" s="9"/>
      <c r="Y1168" s="9"/>
    </row>
    <row r="1169" spans="5:25" x14ac:dyDescent="0.2">
      <c r="E1169" s="9"/>
      <c r="H1169" s="9"/>
      <c r="J1169" s="9"/>
      <c r="M1169" s="9"/>
      <c r="N1169" s="9"/>
      <c r="O1169" s="9"/>
      <c r="P1169" s="9"/>
      <c r="Q1169" s="9"/>
      <c r="R1169" s="9"/>
      <c r="S1169" s="9"/>
      <c r="X1169" s="9"/>
      <c r="Y1169" s="9"/>
    </row>
    <row r="1170" spans="5:25" x14ac:dyDescent="0.2">
      <c r="E1170" s="9"/>
      <c r="H1170" s="9"/>
      <c r="J1170" s="9"/>
      <c r="M1170" s="9"/>
      <c r="N1170" s="9"/>
      <c r="O1170" s="9"/>
      <c r="P1170" s="9"/>
      <c r="Q1170" s="9"/>
      <c r="R1170" s="9"/>
      <c r="S1170" s="9"/>
      <c r="X1170" s="9"/>
      <c r="Y1170" s="9"/>
    </row>
    <row r="1171" spans="5:25" x14ac:dyDescent="0.2">
      <c r="E1171" s="9"/>
      <c r="H1171" s="9"/>
      <c r="J1171" s="9"/>
      <c r="M1171" s="9"/>
      <c r="N1171" s="9"/>
      <c r="O1171" s="9"/>
      <c r="P1171" s="9"/>
      <c r="Q1171" s="9"/>
      <c r="R1171" s="9"/>
      <c r="S1171" s="9"/>
      <c r="X1171" s="9"/>
      <c r="Y1171" s="9"/>
    </row>
    <row r="1172" spans="5:25" x14ac:dyDescent="0.2">
      <c r="E1172" s="9"/>
      <c r="H1172" s="9"/>
      <c r="J1172" s="9"/>
      <c r="M1172" s="9"/>
      <c r="N1172" s="9"/>
      <c r="O1172" s="9"/>
      <c r="P1172" s="9"/>
      <c r="Q1172" s="9"/>
      <c r="R1172" s="9"/>
      <c r="S1172" s="9"/>
      <c r="X1172" s="9"/>
      <c r="Y1172" s="9"/>
    </row>
    <row r="1173" spans="5:25" x14ac:dyDescent="0.2">
      <c r="E1173" s="9"/>
      <c r="H1173" s="9"/>
      <c r="J1173" s="9"/>
      <c r="M1173" s="9"/>
      <c r="N1173" s="9"/>
      <c r="O1173" s="9"/>
      <c r="P1173" s="9"/>
      <c r="Q1173" s="9"/>
      <c r="R1173" s="9"/>
      <c r="S1173" s="9"/>
      <c r="X1173" s="9"/>
      <c r="Y1173" s="9"/>
    </row>
    <row r="1174" spans="5:25" x14ac:dyDescent="0.2">
      <c r="E1174" s="9"/>
      <c r="H1174" s="9"/>
      <c r="J1174" s="9"/>
      <c r="M1174" s="9"/>
      <c r="N1174" s="9"/>
      <c r="O1174" s="9"/>
      <c r="P1174" s="9"/>
      <c r="Q1174" s="9"/>
      <c r="R1174" s="9"/>
      <c r="S1174" s="9"/>
      <c r="X1174" s="9"/>
      <c r="Y1174" s="9"/>
    </row>
    <row r="1175" spans="5:25" x14ac:dyDescent="0.2">
      <c r="E1175" s="9"/>
      <c r="H1175" s="9"/>
      <c r="J1175" s="9"/>
      <c r="M1175" s="9"/>
      <c r="N1175" s="9"/>
      <c r="O1175" s="9"/>
      <c r="P1175" s="9"/>
      <c r="Q1175" s="9"/>
      <c r="R1175" s="9"/>
      <c r="S1175" s="9"/>
      <c r="X1175" s="9"/>
      <c r="Y1175" s="9"/>
    </row>
    <row r="1176" spans="5:25" x14ac:dyDescent="0.2">
      <c r="E1176" s="9"/>
      <c r="H1176" s="9"/>
      <c r="J1176" s="9"/>
      <c r="M1176" s="9"/>
      <c r="N1176" s="9"/>
      <c r="O1176" s="9"/>
      <c r="P1176" s="9"/>
      <c r="Q1176" s="9"/>
      <c r="R1176" s="9"/>
      <c r="S1176" s="9"/>
      <c r="X1176" s="9"/>
      <c r="Y1176" s="9"/>
    </row>
    <row r="1177" spans="5:25" x14ac:dyDescent="0.2">
      <c r="E1177" s="9"/>
      <c r="H1177" s="9"/>
      <c r="J1177" s="9"/>
      <c r="M1177" s="9"/>
      <c r="N1177" s="9"/>
      <c r="O1177" s="9"/>
      <c r="P1177" s="9"/>
      <c r="Q1177" s="9"/>
      <c r="R1177" s="9"/>
      <c r="S1177" s="9"/>
      <c r="X1177" s="9"/>
      <c r="Y1177" s="9"/>
    </row>
    <row r="1178" spans="5:25" x14ac:dyDescent="0.2">
      <c r="E1178" s="9"/>
      <c r="H1178" s="9"/>
      <c r="J1178" s="9"/>
      <c r="M1178" s="9"/>
      <c r="N1178" s="9"/>
      <c r="O1178" s="9"/>
      <c r="P1178" s="9"/>
      <c r="Q1178" s="9"/>
      <c r="R1178" s="9"/>
      <c r="S1178" s="9"/>
      <c r="X1178" s="9"/>
      <c r="Y1178" s="9"/>
    </row>
    <row r="1179" spans="5:25" x14ac:dyDescent="0.2">
      <c r="E1179" s="9"/>
      <c r="H1179" s="9"/>
      <c r="J1179" s="9"/>
      <c r="M1179" s="9"/>
      <c r="N1179" s="9"/>
      <c r="O1179" s="9"/>
      <c r="P1179" s="9"/>
      <c r="Q1179" s="9"/>
      <c r="R1179" s="9"/>
      <c r="S1179" s="9"/>
      <c r="X1179" s="9"/>
      <c r="Y1179" s="9"/>
    </row>
    <row r="1180" spans="5:25" x14ac:dyDescent="0.2">
      <c r="E1180" s="9"/>
      <c r="H1180" s="9"/>
      <c r="J1180" s="9"/>
      <c r="M1180" s="9"/>
      <c r="N1180" s="9"/>
      <c r="O1180" s="9"/>
      <c r="P1180" s="9"/>
      <c r="Q1180" s="9"/>
      <c r="R1180" s="9"/>
      <c r="S1180" s="9"/>
      <c r="X1180" s="9"/>
      <c r="Y1180" s="9"/>
    </row>
    <row r="1181" spans="5:25" x14ac:dyDescent="0.2">
      <c r="E1181" s="9"/>
      <c r="H1181" s="9"/>
      <c r="J1181" s="9"/>
      <c r="M1181" s="9"/>
      <c r="N1181" s="9"/>
      <c r="O1181" s="9"/>
      <c r="P1181" s="9"/>
      <c r="Q1181" s="9"/>
      <c r="R1181" s="9"/>
      <c r="S1181" s="9"/>
      <c r="X1181" s="9"/>
      <c r="Y1181" s="9"/>
    </row>
    <row r="1182" spans="5:25" x14ac:dyDescent="0.2">
      <c r="E1182" s="9"/>
      <c r="H1182" s="9"/>
      <c r="J1182" s="9"/>
      <c r="M1182" s="9"/>
      <c r="N1182" s="9"/>
      <c r="O1182" s="9"/>
      <c r="P1182" s="9"/>
      <c r="Q1182" s="9"/>
      <c r="R1182" s="9"/>
      <c r="S1182" s="9"/>
      <c r="X1182" s="9"/>
      <c r="Y1182" s="9"/>
    </row>
    <row r="1183" spans="5:25" x14ac:dyDescent="0.2">
      <c r="E1183" s="9"/>
      <c r="H1183" s="9"/>
      <c r="J1183" s="9"/>
      <c r="M1183" s="9"/>
      <c r="N1183" s="9"/>
      <c r="O1183" s="9"/>
      <c r="P1183" s="9"/>
      <c r="Q1183" s="9"/>
      <c r="R1183" s="9"/>
      <c r="S1183" s="9"/>
      <c r="X1183" s="9"/>
      <c r="Y1183" s="9"/>
    </row>
    <row r="1184" spans="5:25" x14ac:dyDescent="0.2">
      <c r="E1184" s="9"/>
      <c r="H1184" s="9"/>
      <c r="J1184" s="9"/>
      <c r="M1184" s="9"/>
      <c r="N1184" s="9"/>
      <c r="O1184" s="9"/>
      <c r="P1184" s="9"/>
      <c r="Q1184" s="9"/>
      <c r="R1184" s="9"/>
      <c r="S1184" s="9"/>
      <c r="X1184" s="9"/>
      <c r="Y1184" s="9"/>
    </row>
    <row r="1185" spans="5:25" x14ac:dyDescent="0.2">
      <c r="E1185" s="9"/>
      <c r="H1185" s="9"/>
      <c r="J1185" s="9"/>
      <c r="M1185" s="9"/>
      <c r="N1185" s="9"/>
      <c r="O1185" s="9"/>
      <c r="P1185" s="9"/>
      <c r="Q1185" s="9"/>
      <c r="R1185" s="9"/>
      <c r="S1185" s="9"/>
      <c r="X1185" s="9"/>
      <c r="Y1185" s="9"/>
    </row>
    <row r="1186" spans="5:25" x14ac:dyDescent="0.2">
      <c r="E1186" s="9"/>
      <c r="H1186" s="9"/>
      <c r="J1186" s="9"/>
      <c r="M1186" s="9"/>
      <c r="N1186" s="9"/>
      <c r="O1186" s="9"/>
      <c r="P1186" s="9"/>
      <c r="Q1186" s="9"/>
      <c r="R1186" s="9"/>
      <c r="S1186" s="9"/>
      <c r="X1186" s="9"/>
      <c r="Y1186" s="9"/>
    </row>
    <row r="1187" spans="5:25" x14ac:dyDescent="0.2">
      <c r="E1187" s="9"/>
      <c r="H1187" s="9"/>
      <c r="J1187" s="9"/>
      <c r="M1187" s="9"/>
      <c r="N1187" s="9"/>
      <c r="O1187" s="9"/>
      <c r="P1187" s="9"/>
      <c r="Q1187" s="9"/>
      <c r="R1187" s="9"/>
      <c r="S1187" s="9"/>
      <c r="X1187" s="9"/>
      <c r="Y1187" s="9"/>
    </row>
    <row r="1188" spans="5:25" x14ac:dyDescent="0.2">
      <c r="E1188" s="9"/>
      <c r="H1188" s="9"/>
      <c r="J1188" s="9"/>
      <c r="M1188" s="9"/>
      <c r="N1188" s="9"/>
      <c r="O1188" s="9"/>
      <c r="P1188" s="9"/>
      <c r="Q1188" s="9"/>
      <c r="R1188" s="9"/>
      <c r="S1188" s="9"/>
      <c r="X1188" s="9"/>
      <c r="Y1188" s="9"/>
    </row>
    <row r="1189" spans="5:25" x14ac:dyDescent="0.2">
      <c r="E1189" s="9"/>
      <c r="H1189" s="9"/>
      <c r="J1189" s="9"/>
      <c r="M1189" s="9"/>
      <c r="N1189" s="9"/>
      <c r="O1189" s="9"/>
      <c r="P1189" s="9"/>
      <c r="Q1189" s="9"/>
      <c r="R1189" s="9"/>
      <c r="S1189" s="9"/>
      <c r="X1189" s="9"/>
      <c r="Y1189" s="9"/>
    </row>
    <row r="1190" spans="5:25" x14ac:dyDescent="0.2">
      <c r="E1190" s="9"/>
      <c r="H1190" s="9"/>
      <c r="J1190" s="9"/>
      <c r="M1190" s="9"/>
      <c r="N1190" s="9"/>
      <c r="O1190" s="9"/>
      <c r="P1190" s="9"/>
      <c r="Q1190" s="9"/>
      <c r="R1190" s="9"/>
      <c r="S1190" s="9"/>
      <c r="X1190" s="9"/>
      <c r="Y1190" s="9"/>
    </row>
    <row r="1191" spans="5:25" x14ac:dyDescent="0.2">
      <c r="E1191" s="9"/>
      <c r="H1191" s="9"/>
      <c r="J1191" s="9"/>
      <c r="M1191" s="9"/>
      <c r="N1191" s="9"/>
      <c r="O1191" s="9"/>
      <c r="P1191" s="9"/>
      <c r="Q1191" s="9"/>
      <c r="R1191" s="9"/>
      <c r="S1191" s="9"/>
      <c r="X1191" s="9"/>
      <c r="Y1191" s="9"/>
    </row>
    <row r="1192" spans="5:25" x14ac:dyDescent="0.2">
      <c r="E1192" s="9"/>
      <c r="H1192" s="9"/>
      <c r="J1192" s="9"/>
      <c r="M1192" s="9"/>
      <c r="N1192" s="9"/>
      <c r="O1192" s="9"/>
      <c r="P1192" s="9"/>
      <c r="Q1192" s="9"/>
      <c r="R1192" s="9"/>
      <c r="S1192" s="9"/>
      <c r="X1192" s="9"/>
      <c r="Y1192" s="9"/>
    </row>
    <row r="1193" spans="5:25" x14ac:dyDescent="0.2">
      <c r="E1193" s="9"/>
      <c r="H1193" s="9"/>
      <c r="J1193" s="9"/>
      <c r="M1193" s="9"/>
      <c r="N1193" s="9"/>
      <c r="O1193" s="9"/>
      <c r="P1193" s="9"/>
      <c r="Q1193" s="9"/>
      <c r="R1193" s="9"/>
      <c r="S1193" s="9"/>
      <c r="X1193" s="9"/>
      <c r="Y1193" s="9"/>
    </row>
    <row r="1194" spans="5:25" x14ac:dyDescent="0.2">
      <c r="E1194" s="9"/>
      <c r="H1194" s="9"/>
      <c r="J1194" s="9"/>
      <c r="M1194" s="9"/>
      <c r="N1194" s="9"/>
      <c r="O1194" s="9"/>
      <c r="P1194" s="9"/>
      <c r="Q1194" s="9"/>
      <c r="R1194" s="9"/>
      <c r="S1194" s="9"/>
      <c r="X1194" s="9"/>
      <c r="Y1194" s="9"/>
    </row>
    <row r="1195" spans="5:25" x14ac:dyDescent="0.2">
      <c r="E1195" s="9"/>
      <c r="H1195" s="9"/>
      <c r="J1195" s="9"/>
      <c r="M1195" s="9"/>
      <c r="N1195" s="9"/>
      <c r="O1195" s="9"/>
      <c r="P1195" s="9"/>
      <c r="Q1195" s="9"/>
      <c r="R1195" s="9"/>
      <c r="S1195" s="9"/>
      <c r="X1195" s="9"/>
      <c r="Y1195" s="9"/>
    </row>
    <row r="1196" spans="5:25" x14ac:dyDescent="0.2">
      <c r="E1196" s="9"/>
      <c r="H1196" s="9"/>
      <c r="J1196" s="9"/>
      <c r="M1196" s="9"/>
      <c r="N1196" s="9"/>
      <c r="O1196" s="9"/>
      <c r="P1196" s="9"/>
      <c r="Q1196" s="9"/>
      <c r="R1196" s="9"/>
      <c r="S1196" s="9"/>
      <c r="X1196" s="9"/>
      <c r="Y1196" s="9"/>
    </row>
    <row r="1197" spans="5:25" x14ac:dyDescent="0.2">
      <c r="E1197" s="9"/>
      <c r="H1197" s="9"/>
      <c r="J1197" s="9"/>
      <c r="M1197" s="9"/>
      <c r="N1197" s="9"/>
      <c r="O1197" s="9"/>
      <c r="P1197" s="9"/>
      <c r="Q1197" s="9"/>
      <c r="R1197" s="9"/>
      <c r="S1197" s="9"/>
      <c r="X1197" s="9"/>
      <c r="Y1197" s="9"/>
    </row>
    <row r="1198" spans="5:25" x14ac:dyDescent="0.2">
      <c r="E1198" s="9"/>
      <c r="H1198" s="9"/>
      <c r="J1198" s="9"/>
      <c r="M1198" s="9"/>
      <c r="N1198" s="9"/>
      <c r="O1198" s="9"/>
      <c r="P1198" s="9"/>
      <c r="Q1198" s="9"/>
      <c r="R1198" s="9"/>
      <c r="S1198" s="9"/>
      <c r="X1198" s="9"/>
      <c r="Y1198" s="9"/>
    </row>
    <row r="1199" spans="5:25" x14ac:dyDescent="0.2">
      <c r="E1199" s="9"/>
      <c r="H1199" s="9"/>
      <c r="J1199" s="9"/>
      <c r="M1199" s="9"/>
      <c r="N1199" s="9"/>
      <c r="O1199" s="9"/>
      <c r="P1199" s="9"/>
      <c r="Q1199" s="9"/>
      <c r="R1199" s="9"/>
      <c r="S1199" s="9"/>
      <c r="X1199" s="9"/>
      <c r="Y1199" s="9"/>
    </row>
    <row r="1200" spans="5:25" x14ac:dyDescent="0.2">
      <c r="E1200" s="9"/>
      <c r="H1200" s="9"/>
      <c r="J1200" s="9"/>
      <c r="M1200" s="9"/>
      <c r="N1200" s="9"/>
      <c r="O1200" s="9"/>
      <c r="P1200" s="9"/>
      <c r="Q1200" s="9"/>
      <c r="R1200" s="9"/>
      <c r="S1200" s="9"/>
      <c r="X1200" s="9"/>
      <c r="Y1200" s="9"/>
    </row>
    <row r="1201" spans="5:25" x14ac:dyDescent="0.2">
      <c r="E1201" s="9"/>
      <c r="H1201" s="9"/>
      <c r="J1201" s="9"/>
      <c r="M1201" s="9"/>
      <c r="N1201" s="9"/>
      <c r="O1201" s="9"/>
      <c r="P1201" s="9"/>
      <c r="Q1201" s="9"/>
      <c r="R1201" s="9"/>
      <c r="S1201" s="9"/>
      <c r="X1201" s="9"/>
      <c r="Y1201" s="9"/>
    </row>
    <row r="1202" spans="5:25" x14ac:dyDescent="0.2">
      <c r="E1202" s="9"/>
      <c r="H1202" s="9"/>
      <c r="J1202" s="9"/>
      <c r="M1202" s="9"/>
      <c r="N1202" s="9"/>
      <c r="O1202" s="9"/>
      <c r="P1202" s="9"/>
      <c r="Q1202" s="9"/>
      <c r="R1202" s="9"/>
      <c r="S1202" s="9"/>
      <c r="X1202" s="9"/>
      <c r="Y1202" s="9"/>
    </row>
    <row r="1203" spans="5:25" x14ac:dyDescent="0.2">
      <c r="E1203" s="9"/>
      <c r="H1203" s="9"/>
      <c r="J1203" s="9"/>
      <c r="M1203" s="9"/>
      <c r="N1203" s="9"/>
      <c r="O1203" s="9"/>
      <c r="P1203" s="9"/>
      <c r="Q1203" s="9"/>
      <c r="R1203" s="9"/>
      <c r="S1203" s="9"/>
      <c r="X1203" s="9"/>
      <c r="Y1203" s="9"/>
    </row>
    <row r="1204" spans="5:25" x14ac:dyDescent="0.2">
      <c r="E1204" s="9"/>
      <c r="H1204" s="9"/>
      <c r="J1204" s="9"/>
      <c r="M1204" s="9"/>
      <c r="N1204" s="9"/>
      <c r="O1204" s="9"/>
      <c r="P1204" s="9"/>
      <c r="Q1204" s="9"/>
      <c r="R1204" s="9"/>
      <c r="S1204" s="9"/>
      <c r="X1204" s="9"/>
      <c r="Y1204" s="9"/>
    </row>
    <row r="1205" spans="5:25" x14ac:dyDescent="0.2">
      <c r="E1205" s="9"/>
      <c r="H1205" s="9"/>
      <c r="J1205" s="9"/>
      <c r="M1205" s="9"/>
      <c r="N1205" s="9"/>
      <c r="O1205" s="9"/>
      <c r="P1205" s="9"/>
      <c r="Q1205" s="9"/>
      <c r="R1205" s="9"/>
      <c r="S1205" s="9"/>
      <c r="X1205" s="9"/>
      <c r="Y1205" s="9"/>
    </row>
    <row r="1206" spans="5:25" x14ac:dyDescent="0.2">
      <c r="E1206" s="9"/>
      <c r="H1206" s="9"/>
      <c r="J1206" s="9"/>
      <c r="M1206" s="9"/>
      <c r="N1206" s="9"/>
      <c r="O1206" s="9"/>
      <c r="P1206" s="9"/>
      <c r="Q1206" s="9"/>
      <c r="R1206" s="9"/>
      <c r="S1206" s="9"/>
      <c r="X1206" s="9"/>
      <c r="Y1206" s="9"/>
    </row>
    <row r="1207" spans="5:25" x14ac:dyDescent="0.2">
      <c r="E1207" s="9"/>
      <c r="H1207" s="9"/>
      <c r="J1207" s="9"/>
      <c r="M1207" s="9"/>
      <c r="N1207" s="9"/>
      <c r="O1207" s="9"/>
      <c r="P1207" s="9"/>
      <c r="Q1207" s="9"/>
      <c r="R1207" s="9"/>
      <c r="S1207" s="9"/>
      <c r="X1207" s="9"/>
      <c r="Y1207" s="9"/>
    </row>
    <row r="1208" spans="5:25" x14ac:dyDescent="0.2">
      <c r="E1208" s="9"/>
      <c r="H1208" s="9"/>
      <c r="J1208" s="9"/>
      <c r="M1208" s="9"/>
      <c r="N1208" s="9"/>
      <c r="O1208" s="9"/>
      <c r="P1208" s="9"/>
      <c r="Q1208" s="9"/>
      <c r="R1208" s="9"/>
      <c r="S1208" s="9"/>
      <c r="X1208" s="9"/>
      <c r="Y1208" s="9"/>
    </row>
    <row r="1209" spans="5:25" x14ac:dyDescent="0.2">
      <c r="E1209" s="9"/>
      <c r="H1209" s="9"/>
      <c r="J1209" s="9"/>
      <c r="M1209" s="9"/>
      <c r="N1209" s="9"/>
      <c r="O1209" s="9"/>
      <c r="P1209" s="9"/>
      <c r="Q1209" s="9"/>
      <c r="R1209" s="9"/>
      <c r="S1209" s="9"/>
      <c r="X1209" s="9"/>
      <c r="Y1209" s="9"/>
    </row>
    <row r="1210" spans="5:25" x14ac:dyDescent="0.2">
      <c r="E1210" s="9"/>
      <c r="H1210" s="9"/>
      <c r="J1210" s="9"/>
      <c r="M1210" s="9"/>
      <c r="N1210" s="9"/>
      <c r="O1210" s="9"/>
      <c r="P1210" s="9"/>
      <c r="Q1210" s="9"/>
      <c r="R1210" s="9"/>
      <c r="S1210" s="9"/>
      <c r="X1210" s="9"/>
      <c r="Y1210" s="9"/>
    </row>
    <row r="1211" spans="5:25" x14ac:dyDescent="0.2">
      <c r="E1211" s="9"/>
      <c r="H1211" s="9"/>
      <c r="J1211" s="9"/>
      <c r="M1211" s="9"/>
      <c r="N1211" s="9"/>
      <c r="O1211" s="9"/>
      <c r="P1211" s="9"/>
      <c r="Q1211" s="9"/>
      <c r="R1211" s="9"/>
      <c r="S1211" s="9"/>
      <c r="X1211" s="9"/>
      <c r="Y1211" s="9"/>
    </row>
    <row r="1212" spans="5:25" x14ac:dyDescent="0.2">
      <c r="E1212" s="9"/>
      <c r="H1212" s="9"/>
      <c r="J1212" s="9"/>
      <c r="M1212" s="9"/>
      <c r="N1212" s="9"/>
      <c r="O1212" s="9"/>
      <c r="P1212" s="9"/>
      <c r="Q1212" s="9"/>
      <c r="R1212" s="9"/>
      <c r="S1212" s="9"/>
      <c r="X1212" s="9"/>
      <c r="Y1212" s="9"/>
    </row>
    <row r="1213" spans="5:25" x14ac:dyDescent="0.2">
      <c r="E1213" s="9"/>
      <c r="H1213" s="9"/>
      <c r="J1213" s="9"/>
      <c r="M1213" s="9"/>
      <c r="N1213" s="9"/>
      <c r="O1213" s="9"/>
      <c r="P1213" s="9"/>
      <c r="Q1213" s="9"/>
      <c r="R1213" s="9"/>
      <c r="S1213" s="9"/>
      <c r="X1213" s="9"/>
      <c r="Y1213" s="9"/>
    </row>
    <row r="1214" spans="5:25" x14ac:dyDescent="0.2">
      <c r="E1214" s="9"/>
      <c r="H1214" s="9"/>
      <c r="J1214" s="9"/>
      <c r="M1214" s="9"/>
      <c r="N1214" s="9"/>
      <c r="O1214" s="9"/>
      <c r="P1214" s="9"/>
      <c r="Q1214" s="9"/>
      <c r="R1214" s="9"/>
      <c r="S1214" s="9"/>
      <c r="X1214" s="9"/>
      <c r="Y1214" s="9"/>
    </row>
    <row r="1215" spans="5:25" x14ac:dyDescent="0.2">
      <c r="E1215" s="9"/>
      <c r="H1215" s="9"/>
      <c r="J1215" s="9"/>
      <c r="M1215" s="9"/>
      <c r="N1215" s="9"/>
      <c r="O1215" s="9"/>
      <c r="P1215" s="9"/>
      <c r="Q1215" s="9"/>
      <c r="R1215" s="9"/>
      <c r="S1215" s="9"/>
      <c r="X1215" s="9"/>
      <c r="Y1215" s="9"/>
    </row>
    <row r="1216" spans="5:25" x14ac:dyDescent="0.2">
      <c r="E1216" s="9"/>
      <c r="H1216" s="9"/>
      <c r="J1216" s="9"/>
      <c r="M1216" s="9"/>
      <c r="N1216" s="9"/>
      <c r="O1216" s="9"/>
      <c r="P1216" s="9"/>
      <c r="Q1216" s="9"/>
      <c r="R1216" s="9"/>
      <c r="S1216" s="9"/>
      <c r="X1216" s="9"/>
      <c r="Y1216" s="9"/>
    </row>
    <row r="1217" spans="5:25" x14ac:dyDescent="0.2">
      <c r="E1217" s="9"/>
      <c r="H1217" s="9"/>
      <c r="J1217" s="9"/>
      <c r="M1217" s="9"/>
      <c r="N1217" s="9"/>
      <c r="O1217" s="9"/>
      <c r="P1217" s="9"/>
      <c r="Q1217" s="9"/>
      <c r="R1217" s="9"/>
      <c r="S1217" s="9"/>
      <c r="X1217" s="9"/>
      <c r="Y1217" s="9"/>
    </row>
    <row r="1218" spans="5:25" x14ac:dyDescent="0.2">
      <c r="E1218" s="9"/>
      <c r="H1218" s="9"/>
      <c r="J1218" s="9"/>
      <c r="M1218" s="9"/>
      <c r="N1218" s="9"/>
      <c r="O1218" s="9"/>
      <c r="P1218" s="9"/>
      <c r="Q1218" s="9"/>
      <c r="R1218" s="9"/>
      <c r="S1218" s="9"/>
      <c r="X1218" s="9"/>
      <c r="Y1218" s="9"/>
    </row>
    <row r="1219" spans="5:25" x14ac:dyDescent="0.2">
      <c r="E1219" s="9"/>
      <c r="H1219" s="9"/>
      <c r="J1219" s="9"/>
      <c r="M1219" s="9"/>
      <c r="N1219" s="9"/>
      <c r="O1219" s="9"/>
      <c r="P1219" s="9"/>
      <c r="Q1219" s="9"/>
      <c r="R1219" s="9"/>
      <c r="S1219" s="9"/>
      <c r="X1219" s="9"/>
      <c r="Y1219" s="9"/>
    </row>
    <row r="1220" spans="5:25" x14ac:dyDescent="0.2">
      <c r="E1220" s="9"/>
      <c r="H1220" s="9"/>
      <c r="J1220" s="9"/>
      <c r="M1220" s="9"/>
      <c r="N1220" s="9"/>
      <c r="O1220" s="9"/>
      <c r="P1220" s="9"/>
      <c r="Q1220" s="9"/>
      <c r="R1220" s="9"/>
      <c r="S1220" s="9"/>
      <c r="X1220" s="9"/>
      <c r="Y1220" s="9"/>
    </row>
    <row r="1221" spans="5:25" x14ac:dyDescent="0.2">
      <c r="E1221" s="9"/>
      <c r="H1221" s="9"/>
      <c r="J1221" s="9"/>
      <c r="M1221" s="9"/>
      <c r="N1221" s="9"/>
      <c r="O1221" s="9"/>
      <c r="P1221" s="9"/>
      <c r="Q1221" s="9"/>
      <c r="R1221" s="9"/>
      <c r="S1221" s="9"/>
      <c r="X1221" s="9"/>
      <c r="Y1221" s="9"/>
    </row>
    <row r="1222" spans="5:25" x14ac:dyDescent="0.2">
      <c r="E1222" s="9"/>
      <c r="H1222" s="9"/>
      <c r="J1222" s="9"/>
      <c r="M1222" s="9"/>
      <c r="N1222" s="9"/>
      <c r="O1222" s="9"/>
      <c r="P1222" s="9"/>
      <c r="Q1222" s="9"/>
      <c r="R1222" s="9"/>
      <c r="S1222" s="9"/>
      <c r="X1222" s="9"/>
      <c r="Y1222" s="9"/>
    </row>
    <row r="1223" spans="5:25" x14ac:dyDescent="0.2">
      <c r="E1223" s="9"/>
      <c r="H1223" s="9"/>
      <c r="J1223" s="9"/>
      <c r="M1223" s="9"/>
      <c r="N1223" s="9"/>
      <c r="O1223" s="9"/>
      <c r="P1223" s="9"/>
      <c r="Q1223" s="9"/>
      <c r="R1223" s="9"/>
      <c r="S1223" s="9"/>
      <c r="X1223" s="9"/>
      <c r="Y1223" s="9"/>
    </row>
    <row r="1224" spans="5:25" x14ac:dyDescent="0.2">
      <c r="E1224" s="9"/>
      <c r="H1224" s="9"/>
      <c r="J1224" s="9"/>
      <c r="M1224" s="9"/>
      <c r="N1224" s="9"/>
      <c r="O1224" s="9"/>
      <c r="P1224" s="9"/>
      <c r="Q1224" s="9"/>
      <c r="R1224" s="9"/>
      <c r="S1224" s="9"/>
      <c r="X1224" s="9"/>
      <c r="Y1224" s="9"/>
    </row>
    <row r="1225" spans="5:25" x14ac:dyDescent="0.2">
      <c r="E1225" s="9"/>
      <c r="H1225" s="9"/>
      <c r="J1225" s="9"/>
      <c r="M1225" s="9"/>
      <c r="N1225" s="9"/>
      <c r="O1225" s="9"/>
      <c r="P1225" s="9"/>
      <c r="Q1225" s="9"/>
      <c r="R1225" s="9"/>
      <c r="S1225" s="9"/>
      <c r="X1225" s="9"/>
      <c r="Y1225" s="9"/>
    </row>
    <row r="1226" spans="5:25" x14ac:dyDescent="0.2">
      <c r="E1226" s="9"/>
      <c r="H1226" s="9"/>
      <c r="J1226" s="9"/>
      <c r="M1226" s="9"/>
      <c r="N1226" s="9"/>
      <c r="O1226" s="9"/>
      <c r="P1226" s="9"/>
      <c r="Q1226" s="9"/>
      <c r="R1226" s="9"/>
      <c r="S1226" s="9"/>
      <c r="X1226" s="9"/>
      <c r="Y1226" s="9"/>
    </row>
    <row r="1227" spans="5:25" x14ac:dyDescent="0.2">
      <c r="E1227" s="9"/>
      <c r="H1227" s="9"/>
      <c r="J1227" s="9"/>
      <c r="M1227" s="9"/>
      <c r="N1227" s="9"/>
      <c r="O1227" s="9"/>
      <c r="P1227" s="9"/>
      <c r="Q1227" s="9"/>
      <c r="R1227" s="9"/>
      <c r="S1227" s="9"/>
      <c r="X1227" s="9"/>
      <c r="Y1227" s="9"/>
    </row>
    <row r="1228" spans="5:25" x14ac:dyDescent="0.2">
      <c r="E1228" s="9"/>
      <c r="H1228" s="9"/>
      <c r="J1228" s="9"/>
      <c r="M1228" s="9"/>
      <c r="N1228" s="9"/>
      <c r="O1228" s="9"/>
      <c r="P1228" s="9"/>
      <c r="Q1228" s="9"/>
      <c r="R1228" s="9"/>
      <c r="S1228" s="9"/>
      <c r="X1228" s="9"/>
      <c r="Y1228" s="9"/>
    </row>
    <row r="1229" spans="5:25" x14ac:dyDescent="0.2">
      <c r="E1229" s="9"/>
      <c r="H1229" s="9"/>
      <c r="J1229" s="9"/>
      <c r="M1229" s="9"/>
      <c r="N1229" s="9"/>
      <c r="O1229" s="9"/>
      <c r="P1229" s="9"/>
      <c r="Q1229" s="9"/>
      <c r="R1229" s="9"/>
      <c r="S1229" s="9"/>
      <c r="X1229" s="9"/>
      <c r="Y1229" s="9"/>
    </row>
    <row r="1230" spans="5:25" x14ac:dyDescent="0.2">
      <c r="E1230" s="9"/>
      <c r="H1230" s="9"/>
      <c r="J1230" s="9"/>
      <c r="M1230" s="9"/>
      <c r="N1230" s="9"/>
      <c r="O1230" s="9"/>
      <c r="P1230" s="9"/>
      <c r="Q1230" s="9"/>
      <c r="R1230" s="9"/>
      <c r="S1230" s="9"/>
      <c r="X1230" s="9"/>
      <c r="Y1230" s="9"/>
    </row>
    <row r="1231" spans="5:25" x14ac:dyDescent="0.2">
      <c r="E1231" s="9"/>
      <c r="H1231" s="9"/>
      <c r="J1231" s="9"/>
      <c r="M1231" s="9"/>
      <c r="N1231" s="9"/>
      <c r="O1231" s="9"/>
      <c r="P1231" s="9"/>
      <c r="Q1231" s="9"/>
      <c r="R1231" s="9"/>
      <c r="S1231" s="9"/>
      <c r="X1231" s="9"/>
      <c r="Y1231" s="9"/>
    </row>
    <row r="1232" spans="5:25" x14ac:dyDescent="0.2">
      <c r="E1232" s="9"/>
      <c r="H1232" s="9"/>
      <c r="J1232" s="9"/>
      <c r="M1232" s="9"/>
      <c r="N1232" s="9"/>
      <c r="O1232" s="9"/>
      <c r="P1232" s="9"/>
      <c r="Q1232" s="9"/>
      <c r="R1232" s="9"/>
      <c r="S1232" s="9"/>
      <c r="X1232" s="9"/>
      <c r="Y1232" s="9"/>
    </row>
    <row r="1233" spans="5:25" x14ac:dyDescent="0.2">
      <c r="E1233" s="9"/>
      <c r="H1233" s="9"/>
      <c r="J1233" s="9"/>
      <c r="M1233" s="9"/>
      <c r="N1233" s="9"/>
      <c r="O1233" s="9"/>
      <c r="P1233" s="9"/>
      <c r="Q1233" s="9"/>
      <c r="R1233" s="9"/>
      <c r="S1233" s="9"/>
      <c r="X1233" s="9"/>
      <c r="Y1233" s="9"/>
    </row>
    <row r="1234" spans="5:25" x14ac:dyDescent="0.2">
      <c r="E1234" s="9"/>
      <c r="H1234" s="9"/>
      <c r="J1234" s="9"/>
      <c r="M1234" s="9"/>
      <c r="N1234" s="9"/>
      <c r="O1234" s="9"/>
      <c r="P1234" s="9"/>
      <c r="Q1234" s="9"/>
      <c r="R1234" s="9"/>
      <c r="S1234" s="9"/>
      <c r="X1234" s="9"/>
      <c r="Y1234" s="9"/>
    </row>
    <row r="1235" spans="5:25" x14ac:dyDescent="0.2">
      <c r="E1235" s="9"/>
      <c r="H1235" s="9"/>
      <c r="J1235" s="9"/>
      <c r="M1235" s="9"/>
      <c r="N1235" s="9"/>
      <c r="O1235" s="9"/>
      <c r="P1235" s="9"/>
      <c r="Q1235" s="9"/>
      <c r="R1235" s="9"/>
      <c r="S1235" s="9"/>
      <c r="X1235" s="9"/>
      <c r="Y1235" s="9"/>
    </row>
    <row r="1236" spans="5:25" x14ac:dyDescent="0.2">
      <c r="E1236" s="9"/>
      <c r="H1236" s="9"/>
      <c r="J1236" s="9"/>
      <c r="M1236" s="9"/>
      <c r="N1236" s="9"/>
      <c r="O1236" s="9"/>
      <c r="P1236" s="9"/>
      <c r="Q1236" s="9"/>
      <c r="R1236" s="9"/>
      <c r="S1236" s="9"/>
      <c r="X1236" s="9"/>
      <c r="Y1236" s="9"/>
    </row>
    <row r="1237" spans="5:25" x14ac:dyDescent="0.2">
      <c r="E1237" s="9"/>
      <c r="H1237" s="9"/>
      <c r="J1237" s="9"/>
      <c r="M1237" s="9"/>
      <c r="N1237" s="9"/>
      <c r="O1237" s="9"/>
      <c r="P1237" s="9"/>
      <c r="Q1237" s="9"/>
      <c r="R1237" s="9"/>
      <c r="S1237" s="9"/>
      <c r="X1237" s="9"/>
      <c r="Y1237" s="9"/>
    </row>
    <row r="1238" spans="5:25" x14ac:dyDescent="0.2">
      <c r="E1238" s="9"/>
      <c r="H1238" s="9"/>
      <c r="J1238" s="9"/>
      <c r="M1238" s="9"/>
      <c r="N1238" s="9"/>
      <c r="O1238" s="9"/>
      <c r="P1238" s="9"/>
      <c r="Q1238" s="9"/>
      <c r="R1238" s="9"/>
      <c r="S1238" s="9"/>
      <c r="X1238" s="9"/>
      <c r="Y1238" s="9"/>
    </row>
    <row r="1239" spans="5:25" x14ac:dyDescent="0.2">
      <c r="E1239" s="9"/>
      <c r="H1239" s="9"/>
      <c r="J1239" s="9"/>
      <c r="M1239" s="9"/>
      <c r="N1239" s="9"/>
      <c r="O1239" s="9"/>
      <c r="P1239" s="9"/>
      <c r="Q1239" s="9"/>
      <c r="R1239" s="9"/>
      <c r="S1239" s="9"/>
      <c r="X1239" s="9"/>
      <c r="Y1239" s="9"/>
    </row>
    <row r="1240" spans="5:25" x14ac:dyDescent="0.2">
      <c r="E1240" s="9"/>
      <c r="H1240" s="9"/>
      <c r="J1240" s="9"/>
      <c r="M1240" s="9"/>
      <c r="N1240" s="9"/>
      <c r="O1240" s="9"/>
      <c r="P1240" s="9"/>
      <c r="Q1240" s="9"/>
      <c r="R1240" s="9"/>
      <c r="S1240" s="9"/>
      <c r="X1240" s="9"/>
      <c r="Y1240" s="9"/>
    </row>
    <row r="1241" spans="5:25" x14ac:dyDescent="0.2">
      <c r="E1241" s="9"/>
      <c r="H1241" s="9"/>
      <c r="J1241" s="9"/>
      <c r="M1241" s="9"/>
      <c r="N1241" s="9"/>
      <c r="O1241" s="9"/>
      <c r="P1241" s="9"/>
      <c r="Q1241" s="9"/>
      <c r="R1241" s="9"/>
      <c r="S1241" s="9"/>
      <c r="X1241" s="9"/>
      <c r="Y1241" s="9"/>
    </row>
    <row r="1242" spans="5:25" x14ac:dyDescent="0.2">
      <c r="E1242" s="9"/>
      <c r="H1242" s="9"/>
      <c r="J1242" s="9"/>
      <c r="M1242" s="9"/>
      <c r="N1242" s="9"/>
      <c r="O1242" s="9"/>
      <c r="P1242" s="9"/>
      <c r="Q1242" s="9"/>
      <c r="R1242" s="9"/>
      <c r="S1242" s="9"/>
      <c r="X1242" s="9"/>
      <c r="Y1242" s="9"/>
    </row>
    <row r="1243" spans="5:25" x14ac:dyDescent="0.2">
      <c r="E1243" s="9"/>
      <c r="H1243" s="9"/>
      <c r="J1243" s="9"/>
      <c r="M1243" s="9"/>
      <c r="N1243" s="9"/>
      <c r="O1243" s="9"/>
      <c r="P1243" s="9"/>
      <c r="Q1243" s="9"/>
      <c r="R1243" s="9"/>
      <c r="S1243" s="9"/>
      <c r="X1243" s="9"/>
      <c r="Y1243" s="9"/>
    </row>
    <row r="1244" spans="5:25" x14ac:dyDescent="0.2">
      <c r="E1244" s="9"/>
      <c r="H1244" s="9"/>
      <c r="J1244" s="9"/>
      <c r="M1244" s="9"/>
      <c r="N1244" s="9"/>
      <c r="O1244" s="9"/>
      <c r="P1244" s="9"/>
      <c r="Q1244" s="9"/>
      <c r="R1244" s="9"/>
      <c r="S1244" s="9"/>
      <c r="X1244" s="9"/>
      <c r="Y1244" s="9"/>
    </row>
    <row r="1245" spans="5:25" x14ac:dyDescent="0.2">
      <c r="E1245" s="9"/>
      <c r="H1245" s="9"/>
      <c r="J1245" s="9"/>
      <c r="M1245" s="9"/>
      <c r="N1245" s="9"/>
      <c r="O1245" s="9"/>
      <c r="P1245" s="9"/>
      <c r="Q1245" s="9"/>
      <c r="R1245" s="9"/>
      <c r="S1245" s="9"/>
      <c r="X1245" s="9"/>
      <c r="Y1245" s="9"/>
    </row>
    <row r="1246" spans="5:25" x14ac:dyDescent="0.2">
      <c r="E1246" s="9"/>
      <c r="H1246" s="9"/>
      <c r="J1246" s="9"/>
      <c r="M1246" s="9"/>
      <c r="N1246" s="9"/>
      <c r="O1246" s="9"/>
      <c r="P1246" s="9"/>
      <c r="Q1246" s="9"/>
      <c r="R1246" s="9"/>
      <c r="S1246" s="9"/>
      <c r="X1246" s="9"/>
      <c r="Y1246" s="9"/>
    </row>
    <row r="1247" spans="5:25" x14ac:dyDescent="0.2">
      <c r="E1247" s="9"/>
      <c r="H1247" s="9"/>
      <c r="J1247" s="9"/>
      <c r="M1247" s="9"/>
      <c r="N1247" s="9"/>
      <c r="O1247" s="9"/>
      <c r="P1247" s="9"/>
      <c r="Q1247" s="9"/>
      <c r="R1247" s="9"/>
      <c r="S1247" s="9"/>
      <c r="X1247" s="9"/>
      <c r="Y1247" s="9"/>
    </row>
    <row r="1248" spans="5:25" x14ac:dyDescent="0.2">
      <c r="E1248" s="9"/>
      <c r="H1248" s="9"/>
      <c r="J1248" s="9"/>
      <c r="M1248" s="9"/>
      <c r="N1248" s="9"/>
      <c r="O1248" s="9"/>
      <c r="P1248" s="9"/>
      <c r="Q1248" s="9"/>
      <c r="R1248" s="9"/>
      <c r="S1248" s="9"/>
      <c r="X1248" s="9"/>
      <c r="Y1248" s="9"/>
    </row>
    <row r="1249" spans="5:25" x14ac:dyDescent="0.2">
      <c r="E1249" s="9"/>
      <c r="H1249" s="9"/>
      <c r="J1249" s="9"/>
      <c r="M1249" s="9"/>
      <c r="N1249" s="9"/>
      <c r="O1249" s="9"/>
      <c r="P1249" s="9"/>
      <c r="Q1249" s="9"/>
      <c r="R1249" s="9"/>
      <c r="S1249" s="9"/>
      <c r="X1249" s="9"/>
      <c r="Y1249" s="9"/>
    </row>
    <row r="1250" spans="5:25" x14ac:dyDescent="0.2">
      <c r="E1250" s="9"/>
      <c r="H1250" s="9"/>
      <c r="J1250" s="9"/>
      <c r="M1250" s="9"/>
      <c r="N1250" s="9"/>
      <c r="O1250" s="9"/>
      <c r="P1250" s="9"/>
      <c r="Q1250" s="9"/>
      <c r="R1250" s="9"/>
      <c r="S1250" s="9"/>
      <c r="X1250" s="9"/>
      <c r="Y1250" s="9"/>
    </row>
    <row r="1251" spans="5:25" x14ac:dyDescent="0.2">
      <c r="E1251" s="9"/>
      <c r="H1251" s="9"/>
      <c r="J1251" s="9"/>
      <c r="M1251" s="9"/>
      <c r="N1251" s="9"/>
      <c r="O1251" s="9"/>
      <c r="P1251" s="9"/>
      <c r="Q1251" s="9"/>
      <c r="R1251" s="9"/>
      <c r="S1251" s="9"/>
      <c r="X1251" s="9"/>
      <c r="Y1251" s="9"/>
    </row>
    <row r="1252" spans="5:25" x14ac:dyDescent="0.2">
      <c r="E1252" s="9"/>
      <c r="H1252" s="9"/>
      <c r="J1252" s="9"/>
      <c r="M1252" s="9"/>
      <c r="N1252" s="9"/>
      <c r="O1252" s="9"/>
      <c r="P1252" s="9"/>
      <c r="Q1252" s="9"/>
      <c r="R1252" s="9"/>
      <c r="S1252" s="9"/>
      <c r="X1252" s="9"/>
      <c r="Y1252" s="9"/>
    </row>
    <row r="1253" spans="5:25" x14ac:dyDescent="0.2">
      <c r="E1253" s="9"/>
      <c r="H1253" s="9"/>
      <c r="J1253" s="9"/>
      <c r="M1253" s="9"/>
      <c r="N1253" s="9"/>
      <c r="O1253" s="9"/>
      <c r="P1253" s="9"/>
      <c r="Q1253" s="9"/>
      <c r="R1253" s="9"/>
      <c r="S1253" s="9"/>
      <c r="X1253" s="9"/>
      <c r="Y1253" s="9"/>
    </row>
    <row r="1254" spans="5:25" x14ac:dyDescent="0.2">
      <c r="E1254" s="9"/>
      <c r="H1254" s="9"/>
      <c r="J1254" s="9"/>
      <c r="M1254" s="9"/>
      <c r="N1254" s="9"/>
      <c r="O1254" s="9"/>
      <c r="P1254" s="9"/>
      <c r="Q1254" s="9"/>
      <c r="R1254" s="9"/>
      <c r="S1254" s="9"/>
      <c r="X1254" s="9"/>
      <c r="Y1254" s="9"/>
    </row>
    <row r="1255" spans="5:25" x14ac:dyDescent="0.2">
      <c r="E1255" s="9"/>
      <c r="H1255" s="9"/>
      <c r="J1255" s="9"/>
      <c r="M1255" s="9"/>
      <c r="N1255" s="9"/>
      <c r="O1255" s="9"/>
      <c r="P1255" s="9"/>
      <c r="Q1255" s="9"/>
      <c r="R1255" s="9"/>
      <c r="S1255" s="9"/>
      <c r="X1255" s="9"/>
      <c r="Y1255" s="9"/>
    </row>
    <row r="1256" spans="5:25" x14ac:dyDescent="0.2">
      <c r="E1256" s="9"/>
      <c r="H1256" s="9"/>
      <c r="J1256" s="9"/>
      <c r="M1256" s="9"/>
      <c r="N1256" s="9"/>
      <c r="O1256" s="9"/>
      <c r="P1256" s="9"/>
      <c r="Q1256" s="9"/>
      <c r="R1256" s="9"/>
      <c r="S1256" s="9"/>
      <c r="X1256" s="9"/>
      <c r="Y1256" s="9"/>
    </row>
    <row r="1257" spans="5:25" x14ac:dyDescent="0.2">
      <c r="E1257" s="9"/>
      <c r="H1257" s="9"/>
      <c r="J1257" s="9"/>
      <c r="M1257" s="9"/>
      <c r="N1257" s="9"/>
      <c r="O1257" s="9"/>
      <c r="P1257" s="9"/>
      <c r="Q1257" s="9"/>
      <c r="R1257" s="9"/>
      <c r="S1257" s="9"/>
      <c r="X1257" s="9"/>
      <c r="Y1257" s="9"/>
    </row>
    <row r="1258" spans="5:25" x14ac:dyDescent="0.2">
      <c r="E1258" s="9"/>
      <c r="H1258" s="9"/>
      <c r="J1258" s="9"/>
      <c r="M1258" s="9"/>
      <c r="N1258" s="9"/>
      <c r="O1258" s="9"/>
      <c r="P1258" s="9"/>
      <c r="Q1258" s="9"/>
      <c r="R1258" s="9"/>
      <c r="S1258" s="9"/>
      <c r="X1258" s="9"/>
      <c r="Y1258" s="9"/>
    </row>
    <row r="1259" spans="5:25" x14ac:dyDescent="0.2">
      <c r="E1259" s="9"/>
      <c r="H1259" s="9"/>
      <c r="J1259" s="9"/>
      <c r="M1259" s="9"/>
      <c r="N1259" s="9"/>
      <c r="O1259" s="9"/>
      <c r="P1259" s="9"/>
      <c r="Q1259" s="9"/>
      <c r="R1259" s="9"/>
      <c r="S1259" s="9"/>
      <c r="X1259" s="9"/>
      <c r="Y1259" s="9"/>
    </row>
    <row r="1260" spans="5:25" x14ac:dyDescent="0.2">
      <c r="E1260" s="9"/>
      <c r="H1260" s="9"/>
      <c r="J1260" s="9"/>
      <c r="M1260" s="9"/>
      <c r="N1260" s="9"/>
      <c r="O1260" s="9"/>
      <c r="P1260" s="9"/>
      <c r="Q1260" s="9"/>
      <c r="R1260" s="9"/>
      <c r="S1260" s="9"/>
      <c r="X1260" s="9"/>
      <c r="Y1260" s="9"/>
    </row>
    <row r="1261" spans="5:25" x14ac:dyDescent="0.2">
      <c r="E1261" s="9"/>
      <c r="H1261" s="9"/>
      <c r="J1261" s="9"/>
      <c r="M1261" s="9"/>
      <c r="N1261" s="9"/>
      <c r="O1261" s="9"/>
      <c r="P1261" s="9"/>
      <c r="Q1261" s="9"/>
      <c r="R1261" s="9"/>
      <c r="S1261" s="9"/>
      <c r="X1261" s="9"/>
      <c r="Y1261" s="9"/>
    </row>
    <row r="1262" spans="5:25" x14ac:dyDescent="0.2">
      <c r="E1262" s="9"/>
      <c r="H1262" s="9"/>
      <c r="J1262" s="9"/>
      <c r="M1262" s="9"/>
      <c r="N1262" s="9"/>
      <c r="O1262" s="9"/>
      <c r="P1262" s="9"/>
      <c r="Q1262" s="9"/>
      <c r="R1262" s="9"/>
      <c r="S1262" s="9"/>
      <c r="X1262" s="9"/>
      <c r="Y1262" s="9"/>
    </row>
    <row r="1263" spans="5:25" x14ac:dyDescent="0.2">
      <c r="E1263" s="9"/>
      <c r="H1263" s="9"/>
      <c r="J1263" s="9"/>
      <c r="M1263" s="9"/>
      <c r="N1263" s="9"/>
      <c r="O1263" s="9"/>
      <c r="P1263" s="9"/>
      <c r="Q1263" s="9"/>
      <c r="R1263" s="9"/>
      <c r="S1263" s="9"/>
      <c r="X1263" s="9"/>
      <c r="Y1263" s="9"/>
    </row>
    <row r="1264" spans="5:25" x14ac:dyDescent="0.2">
      <c r="E1264" s="9"/>
      <c r="H1264" s="9"/>
      <c r="J1264" s="9"/>
      <c r="M1264" s="9"/>
      <c r="N1264" s="9"/>
      <c r="O1264" s="9"/>
      <c r="P1264" s="9"/>
      <c r="Q1264" s="9"/>
      <c r="R1264" s="9"/>
      <c r="S1264" s="9"/>
      <c r="X1264" s="9"/>
      <c r="Y1264" s="9"/>
    </row>
    <row r="1265" spans="5:25" x14ac:dyDescent="0.2">
      <c r="E1265" s="9"/>
      <c r="H1265" s="9"/>
      <c r="J1265" s="9"/>
      <c r="M1265" s="9"/>
      <c r="N1265" s="9"/>
      <c r="O1265" s="9"/>
      <c r="P1265" s="9"/>
      <c r="Q1265" s="9"/>
      <c r="R1265" s="9"/>
      <c r="S1265" s="9"/>
      <c r="X1265" s="9"/>
      <c r="Y1265" s="9"/>
    </row>
    <row r="1266" spans="5:25" x14ac:dyDescent="0.2">
      <c r="E1266" s="9"/>
      <c r="H1266" s="9"/>
      <c r="J1266" s="9"/>
      <c r="M1266" s="9"/>
      <c r="N1266" s="9"/>
      <c r="O1266" s="9"/>
      <c r="P1266" s="9"/>
      <c r="Q1266" s="9"/>
      <c r="R1266" s="9"/>
      <c r="S1266" s="9"/>
      <c r="X1266" s="9"/>
      <c r="Y1266" s="9"/>
    </row>
    <row r="1267" spans="5:25" x14ac:dyDescent="0.2">
      <c r="E1267" s="9"/>
      <c r="H1267" s="9"/>
      <c r="J1267" s="9"/>
      <c r="M1267" s="9"/>
      <c r="N1267" s="9"/>
      <c r="O1267" s="9"/>
      <c r="P1267" s="9"/>
      <c r="Q1267" s="9"/>
      <c r="R1267" s="9"/>
      <c r="S1267" s="9"/>
      <c r="X1267" s="9"/>
      <c r="Y1267" s="9"/>
    </row>
    <row r="1268" spans="5:25" x14ac:dyDescent="0.2">
      <c r="E1268" s="9"/>
      <c r="H1268" s="9"/>
      <c r="J1268" s="9"/>
      <c r="M1268" s="9"/>
      <c r="N1268" s="9"/>
      <c r="O1268" s="9"/>
      <c r="P1268" s="9"/>
      <c r="Q1268" s="9"/>
      <c r="R1268" s="9"/>
      <c r="S1268" s="9"/>
      <c r="X1268" s="9"/>
      <c r="Y1268" s="9"/>
    </row>
    <row r="1269" spans="5:25" x14ac:dyDescent="0.2">
      <c r="E1269" s="9"/>
      <c r="H1269" s="9"/>
      <c r="J1269" s="9"/>
      <c r="M1269" s="9"/>
      <c r="N1269" s="9"/>
      <c r="O1269" s="9"/>
      <c r="P1269" s="9"/>
      <c r="Q1269" s="9"/>
      <c r="R1269" s="9"/>
      <c r="S1269" s="9"/>
      <c r="X1269" s="9"/>
      <c r="Y1269" s="9"/>
    </row>
    <row r="1270" spans="5:25" x14ac:dyDescent="0.2">
      <c r="E1270" s="9"/>
      <c r="H1270" s="9"/>
      <c r="J1270" s="9"/>
      <c r="M1270" s="9"/>
      <c r="N1270" s="9"/>
      <c r="O1270" s="9"/>
      <c r="P1270" s="9"/>
      <c r="Q1270" s="9"/>
      <c r="R1270" s="9"/>
      <c r="S1270" s="9"/>
      <c r="X1270" s="9"/>
      <c r="Y1270" s="9"/>
    </row>
    <row r="1271" spans="5:25" x14ac:dyDescent="0.2">
      <c r="E1271" s="9"/>
      <c r="H1271" s="9"/>
      <c r="J1271" s="9"/>
      <c r="M1271" s="9"/>
      <c r="N1271" s="9"/>
      <c r="O1271" s="9"/>
      <c r="P1271" s="9"/>
      <c r="Q1271" s="9"/>
      <c r="R1271" s="9"/>
      <c r="S1271" s="9"/>
      <c r="X1271" s="9"/>
      <c r="Y1271" s="9"/>
    </row>
    <row r="1272" spans="5:25" x14ac:dyDescent="0.2">
      <c r="E1272" s="9"/>
      <c r="H1272" s="9"/>
      <c r="J1272" s="9"/>
      <c r="M1272" s="9"/>
      <c r="N1272" s="9"/>
      <c r="O1272" s="9"/>
      <c r="P1272" s="9"/>
      <c r="Q1272" s="9"/>
      <c r="R1272" s="9"/>
      <c r="S1272" s="9"/>
      <c r="X1272" s="9"/>
      <c r="Y1272" s="9"/>
    </row>
    <row r="1273" spans="5:25" x14ac:dyDescent="0.2">
      <c r="E1273" s="9"/>
      <c r="H1273" s="9"/>
      <c r="J1273" s="9"/>
      <c r="M1273" s="9"/>
      <c r="N1273" s="9"/>
      <c r="O1273" s="9"/>
      <c r="P1273" s="9"/>
      <c r="Q1273" s="9"/>
      <c r="R1273" s="9"/>
      <c r="S1273" s="9"/>
      <c r="X1273" s="9"/>
      <c r="Y1273" s="9"/>
    </row>
    <row r="1274" spans="5:25" x14ac:dyDescent="0.2">
      <c r="E1274" s="9"/>
      <c r="H1274" s="9"/>
      <c r="J1274" s="9"/>
      <c r="M1274" s="9"/>
      <c r="N1274" s="9"/>
      <c r="O1274" s="9"/>
      <c r="P1274" s="9"/>
      <c r="Q1274" s="9"/>
      <c r="R1274" s="9"/>
      <c r="S1274" s="9"/>
      <c r="X1274" s="9"/>
      <c r="Y1274" s="9"/>
    </row>
    <row r="1275" spans="5:25" x14ac:dyDescent="0.2">
      <c r="E1275" s="9"/>
      <c r="H1275" s="9"/>
      <c r="J1275" s="9"/>
      <c r="M1275" s="9"/>
      <c r="N1275" s="9"/>
      <c r="O1275" s="9"/>
      <c r="P1275" s="9"/>
      <c r="Q1275" s="9"/>
      <c r="R1275" s="9"/>
      <c r="S1275" s="9"/>
      <c r="X1275" s="9"/>
      <c r="Y1275" s="9"/>
    </row>
    <row r="1276" spans="5:25" x14ac:dyDescent="0.2">
      <c r="E1276" s="9"/>
      <c r="H1276" s="9"/>
      <c r="J1276" s="9"/>
      <c r="M1276" s="9"/>
      <c r="N1276" s="9"/>
      <c r="O1276" s="9"/>
      <c r="P1276" s="9"/>
      <c r="Q1276" s="9"/>
      <c r="R1276" s="9"/>
      <c r="S1276" s="9"/>
      <c r="X1276" s="9"/>
      <c r="Y1276" s="9"/>
    </row>
    <row r="1277" spans="5:25" x14ac:dyDescent="0.2">
      <c r="E1277" s="9"/>
      <c r="H1277" s="9"/>
      <c r="J1277" s="9"/>
      <c r="M1277" s="9"/>
      <c r="N1277" s="9"/>
      <c r="O1277" s="9"/>
      <c r="P1277" s="9"/>
      <c r="Q1277" s="9"/>
      <c r="R1277" s="9"/>
      <c r="S1277" s="9"/>
      <c r="X1277" s="9"/>
      <c r="Y1277" s="9"/>
    </row>
    <row r="1278" spans="5:25" x14ac:dyDescent="0.2">
      <c r="E1278" s="9"/>
      <c r="H1278" s="9"/>
      <c r="J1278" s="9"/>
      <c r="M1278" s="9"/>
      <c r="N1278" s="9"/>
      <c r="O1278" s="9"/>
      <c r="P1278" s="9"/>
      <c r="Q1278" s="9"/>
      <c r="R1278" s="9"/>
      <c r="S1278" s="9"/>
      <c r="X1278" s="9"/>
      <c r="Y1278" s="9"/>
    </row>
    <row r="1279" spans="5:25" x14ac:dyDescent="0.2">
      <c r="E1279" s="9"/>
      <c r="H1279" s="9"/>
      <c r="J1279" s="9"/>
      <c r="M1279" s="9"/>
      <c r="N1279" s="9"/>
      <c r="O1279" s="9"/>
      <c r="P1279" s="9"/>
      <c r="Q1279" s="9"/>
      <c r="R1279" s="9"/>
      <c r="S1279" s="9"/>
      <c r="X1279" s="9"/>
      <c r="Y1279" s="9"/>
    </row>
    <row r="1280" spans="5:25" x14ac:dyDescent="0.2">
      <c r="E1280" s="9"/>
      <c r="H1280" s="9"/>
      <c r="J1280" s="9"/>
      <c r="M1280" s="9"/>
      <c r="N1280" s="9"/>
      <c r="O1280" s="9"/>
      <c r="P1280" s="9"/>
      <c r="Q1280" s="9"/>
      <c r="R1280" s="9"/>
      <c r="S1280" s="9"/>
      <c r="X1280" s="9"/>
      <c r="Y1280" s="9"/>
    </row>
    <row r="1281" spans="5:25" x14ac:dyDescent="0.2">
      <c r="E1281" s="9"/>
      <c r="H1281" s="9"/>
      <c r="J1281" s="9"/>
      <c r="M1281" s="9"/>
      <c r="N1281" s="9"/>
      <c r="O1281" s="9"/>
      <c r="P1281" s="9"/>
      <c r="Q1281" s="9"/>
      <c r="R1281" s="9"/>
      <c r="S1281" s="9"/>
      <c r="X1281" s="9"/>
      <c r="Y1281" s="9"/>
    </row>
    <row r="1282" spans="5:25" x14ac:dyDescent="0.2">
      <c r="E1282" s="9"/>
      <c r="H1282" s="9"/>
      <c r="J1282" s="9"/>
      <c r="M1282" s="9"/>
      <c r="N1282" s="9"/>
      <c r="O1282" s="9"/>
      <c r="P1282" s="9"/>
      <c r="Q1282" s="9"/>
      <c r="R1282" s="9"/>
      <c r="S1282" s="9"/>
      <c r="X1282" s="9"/>
      <c r="Y1282" s="9"/>
    </row>
    <row r="1283" spans="5:25" x14ac:dyDescent="0.2">
      <c r="E1283" s="9"/>
      <c r="H1283" s="9"/>
      <c r="J1283" s="9"/>
      <c r="M1283" s="9"/>
      <c r="N1283" s="9"/>
      <c r="O1283" s="9"/>
      <c r="P1283" s="9"/>
      <c r="Q1283" s="9"/>
      <c r="R1283" s="9"/>
      <c r="S1283" s="9"/>
      <c r="X1283" s="9"/>
      <c r="Y1283" s="9"/>
    </row>
    <row r="1284" spans="5:25" x14ac:dyDescent="0.2">
      <c r="E1284" s="9"/>
      <c r="H1284" s="9"/>
      <c r="J1284" s="9"/>
      <c r="M1284" s="9"/>
      <c r="N1284" s="9"/>
      <c r="O1284" s="9"/>
      <c r="P1284" s="9"/>
      <c r="Q1284" s="9"/>
      <c r="R1284" s="9"/>
      <c r="S1284" s="9"/>
      <c r="X1284" s="9"/>
      <c r="Y1284" s="9"/>
    </row>
    <row r="1285" spans="5:25" x14ac:dyDescent="0.2">
      <c r="E1285" s="9"/>
      <c r="H1285" s="9"/>
      <c r="J1285" s="9"/>
      <c r="M1285" s="9"/>
      <c r="N1285" s="9"/>
      <c r="O1285" s="9"/>
      <c r="P1285" s="9"/>
      <c r="Q1285" s="9"/>
      <c r="R1285" s="9"/>
      <c r="S1285" s="9"/>
      <c r="X1285" s="9"/>
      <c r="Y1285" s="9"/>
    </row>
    <row r="1286" spans="5:25" x14ac:dyDescent="0.2">
      <c r="E1286" s="9"/>
      <c r="H1286" s="9"/>
      <c r="J1286" s="9"/>
      <c r="M1286" s="9"/>
      <c r="N1286" s="9"/>
      <c r="O1286" s="9"/>
      <c r="P1286" s="9"/>
      <c r="Q1286" s="9"/>
      <c r="R1286" s="9"/>
      <c r="S1286" s="9"/>
      <c r="X1286" s="9"/>
      <c r="Y1286" s="9"/>
    </row>
    <row r="1287" spans="5:25" x14ac:dyDescent="0.2">
      <c r="E1287" s="9"/>
      <c r="H1287" s="9"/>
      <c r="J1287" s="9"/>
      <c r="M1287" s="9"/>
      <c r="N1287" s="9"/>
      <c r="O1287" s="9"/>
      <c r="P1287" s="9"/>
      <c r="Q1287" s="9"/>
      <c r="R1287" s="9"/>
      <c r="S1287" s="9"/>
      <c r="X1287" s="9"/>
      <c r="Y1287" s="9"/>
    </row>
    <row r="1288" spans="5:25" x14ac:dyDescent="0.2">
      <c r="E1288" s="9"/>
      <c r="H1288" s="9"/>
      <c r="J1288" s="9"/>
      <c r="M1288" s="9"/>
      <c r="N1288" s="9"/>
      <c r="O1288" s="9"/>
      <c r="P1288" s="9"/>
      <c r="Q1288" s="9"/>
      <c r="R1288" s="9"/>
      <c r="S1288" s="9"/>
      <c r="X1288" s="9"/>
      <c r="Y1288" s="9"/>
    </row>
    <row r="1289" spans="5:25" x14ac:dyDescent="0.2">
      <c r="E1289" s="9"/>
      <c r="H1289" s="9"/>
      <c r="J1289" s="9"/>
      <c r="M1289" s="9"/>
      <c r="N1289" s="9"/>
      <c r="O1289" s="9"/>
      <c r="P1289" s="9"/>
      <c r="Q1289" s="9"/>
      <c r="R1289" s="9"/>
      <c r="S1289" s="9"/>
      <c r="X1289" s="9"/>
      <c r="Y1289" s="9"/>
    </row>
    <row r="1290" spans="5:25" x14ac:dyDescent="0.2">
      <c r="E1290" s="9"/>
      <c r="H1290" s="9"/>
      <c r="J1290" s="9"/>
      <c r="M1290" s="9"/>
      <c r="N1290" s="9"/>
      <c r="O1290" s="9"/>
      <c r="P1290" s="9"/>
      <c r="Q1290" s="9"/>
      <c r="R1290" s="9"/>
      <c r="S1290" s="9"/>
      <c r="X1290" s="9"/>
      <c r="Y1290" s="9"/>
    </row>
    <row r="1291" spans="5:25" x14ac:dyDescent="0.2">
      <c r="E1291" s="9"/>
      <c r="H1291" s="9"/>
      <c r="J1291" s="9"/>
      <c r="M1291" s="9"/>
      <c r="N1291" s="9"/>
      <c r="O1291" s="9"/>
      <c r="P1291" s="9"/>
      <c r="Q1291" s="9"/>
      <c r="R1291" s="9"/>
      <c r="S1291" s="9"/>
      <c r="X1291" s="9"/>
      <c r="Y1291" s="9"/>
    </row>
    <row r="1292" spans="5:25" x14ac:dyDescent="0.2">
      <c r="E1292" s="9"/>
      <c r="H1292" s="9"/>
      <c r="J1292" s="9"/>
      <c r="M1292" s="9"/>
      <c r="N1292" s="9"/>
      <c r="O1292" s="9"/>
      <c r="P1292" s="9"/>
      <c r="Q1292" s="9"/>
      <c r="R1292" s="9"/>
      <c r="S1292" s="9"/>
      <c r="X1292" s="9"/>
      <c r="Y1292" s="9"/>
    </row>
    <row r="1293" spans="5:25" x14ac:dyDescent="0.2">
      <c r="E1293" s="9"/>
      <c r="H1293" s="9"/>
      <c r="J1293" s="9"/>
      <c r="M1293" s="9"/>
      <c r="N1293" s="9"/>
      <c r="O1293" s="9"/>
      <c r="P1293" s="9"/>
      <c r="Q1293" s="9"/>
      <c r="R1293" s="9"/>
      <c r="S1293" s="9"/>
      <c r="X1293" s="9"/>
      <c r="Y1293" s="9"/>
    </row>
    <row r="1294" spans="5:25" x14ac:dyDescent="0.2">
      <c r="E1294" s="9"/>
      <c r="H1294" s="9"/>
      <c r="J1294" s="9"/>
      <c r="M1294" s="9"/>
      <c r="N1294" s="9"/>
      <c r="O1294" s="9"/>
      <c r="P1294" s="9"/>
      <c r="Q1294" s="9"/>
      <c r="R1294" s="9"/>
      <c r="S1294" s="9"/>
      <c r="X1294" s="9"/>
      <c r="Y1294" s="9"/>
    </row>
    <row r="1295" spans="5:25" x14ac:dyDescent="0.2">
      <c r="E1295" s="9"/>
      <c r="H1295" s="9"/>
      <c r="J1295" s="9"/>
      <c r="M1295" s="9"/>
      <c r="N1295" s="9"/>
      <c r="O1295" s="9"/>
      <c r="P1295" s="9"/>
      <c r="Q1295" s="9"/>
      <c r="R1295" s="9"/>
      <c r="S1295" s="9"/>
      <c r="X1295" s="9"/>
      <c r="Y1295" s="9"/>
    </row>
    <row r="1296" spans="5:25" x14ac:dyDescent="0.2">
      <c r="E1296" s="9"/>
      <c r="H1296" s="9"/>
      <c r="J1296" s="9"/>
      <c r="M1296" s="9"/>
      <c r="N1296" s="9"/>
      <c r="O1296" s="9"/>
      <c r="P1296" s="9"/>
      <c r="Q1296" s="9"/>
      <c r="R1296" s="9"/>
      <c r="S1296" s="9"/>
      <c r="X1296" s="9"/>
      <c r="Y1296" s="9"/>
    </row>
    <row r="1297" spans="5:25" x14ac:dyDescent="0.2">
      <c r="E1297" s="9"/>
      <c r="H1297" s="9"/>
      <c r="J1297" s="9"/>
      <c r="M1297" s="9"/>
      <c r="N1297" s="9"/>
      <c r="O1297" s="9"/>
      <c r="P1297" s="9"/>
      <c r="Q1297" s="9"/>
      <c r="R1297" s="9"/>
      <c r="S1297" s="9"/>
      <c r="X1297" s="9"/>
      <c r="Y1297" s="9"/>
    </row>
    <row r="1298" spans="5:25" x14ac:dyDescent="0.2">
      <c r="E1298" s="9"/>
      <c r="H1298" s="9"/>
      <c r="J1298" s="9"/>
      <c r="M1298" s="9"/>
      <c r="N1298" s="9"/>
      <c r="O1298" s="9"/>
      <c r="P1298" s="9"/>
      <c r="Q1298" s="9"/>
      <c r="R1298" s="9"/>
      <c r="S1298" s="9"/>
      <c r="X1298" s="9"/>
      <c r="Y1298" s="9"/>
    </row>
    <row r="1299" spans="5:25" x14ac:dyDescent="0.2">
      <c r="E1299" s="9"/>
      <c r="H1299" s="9"/>
      <c r="J1299" s="9"/>
      <c r="M1299" s="9"/>
      <c r="N1299" s="9"/>
      <c r="O1299" s="9"/>
      <c r="P1299" s="9"/>
      <c r="Q1299" s="9"/>
      <c r="R1299" s="9"/>
      <c r="S1299" s="9"/>
      <c r="X1299" s="9"/>
      <c r="Y1299" s="9"/>
    </row>
    <row r="1300" spans="5:25" x14ac:dyDescent="0.2">
      <c r="E1300" s="9"/>
      <c r="H1300" s="9"/>
      <c r="J1300" s="9"/>
      <c r="M1300" s="9"/>
      <c r="N1300" s="9"/>
      <c r="O1300" s="9"/>
      <c r="P1300" s="9"/>
      <c r="Q1300" s="9"/>
      <c r="R1300" s="9"/>
      <c r="S1300" s="9"/>
      <c r="X1300" s="9"/>
      <c r="Y1300" s="9"/>
    </row>
    <row r="1301" spans="5:25" x14ac:dyDescent="0.2">
      <c r="E1301" s="9"/>
      <c r="H1301" s="9"/>
      <c r="J1301" s="9"/>
      <c r="M1301" s="9"/>
      <c r="N1301" s="9"/>
      <c r="O1301" s="9"/>
      <c r="P1301" s="9"/>
      <c r="Q1301" s="9"/>
      <c r="R1301" s="9"/>
      <c r="S1301" s="9"/>
      <c r="X1301" s="9"/>
      <c r="Y1301" s="9"/>
    </row>
    <row r="1302" spans="5:25" x14ac:dyDescent="0.2">
      <c r="E1302" s="9"/>
      <c r="H1302" s="9"/>
      <c r="J1302" s="9"/>
      <c r="M1302" s="9"/>
      <c r="N1302" s="9"/>
      <c r="O1302" s="9"/>
      <c r="P1302" s="9"/>
      <c r="Q1302" s="9"/>
      <c r="R1302" s="9"/>
      <c r="S1302" s="9"/>
      <c r="X1302" s="9"/>
      <c r="Y1302" s="9"/>
    </row>
    <row r="1303" spans="5:25" x14ac:dyDescent="0.2">
      <c r="E1303" s="9"/>
      <c r="H1303" s="9"/>
      <c r="J1303" s="9"/>
      <c r="M1303" s="9"/>
      <c r="N1303" s="9"/>
      <c r="O1303" s="9"/>
      <c r="P1303" s="9"/>
      <c r="Q1303" s="9"/>
      <c r="R1303" s="9"/>
      <c r="S1303" s="9"/>
      <c r="X1303" s="9"/>
      <c r="Y1303" s="9"/>
    </row>
    <row r="1304" spans="5:25" x14ac:dyDescent="0.2">
      <c r="E1304" s="9"/>
      <c r="H1304" s="9"/>
      <c r="J1304" s="9"/>
      <c r="M1304" s="9"/>
      <c r="N1304" s="9"/>
      <c r="O1304" s="9"/>
      <c r="P1304" s="9"/>
      <c r="Q1304" s="9"/>
      <c r="R1304" s="9"/>
      <c r="S1304" s="9"/>
      <c r="X1304" s="9"/>
      <c r="Y1304" s="9"/>
    </row>
    <row r="1305" spans="5:25" x14ac:dyDescent="0.2">
      <c r="E1305" s="9"/>
      <c r="H1305" s="9"/>
      <c r="J1305" s="9"/>
      <c r="M1305" s="9"/>
      <c r="N1305" s="9"/>
      <c r="O1305" s="9"/>
      <c r="P1305" s="9"/>
      <c r="Q1305" s="9"/>
      <c r="R1305" s="9"/>
      <c r="S1305" s="9"/>
      <c r="X1305" s="9"/>
      <c r="Y1305" s="9"/>
    </row>
    <row r="1306" spans="5:25" x14ac:dyDescent="0.2">
      <c r="E1306" s="9"/>
      <c r="H1306" s="9"/>
      <c r="J1306" s="9"/>
      <c r="M1306" s="9"/>
      <c r="N1306" s="9"/>
      <c r="O1306" s="9"/>
      <c r="P1306" s="9"/>
      <c r="Q1306" s="9"/>
      <c r="R1306" s="9"/>
      <c r="S1306" s="9"/>
      <c r="X1306" s="9"/>
      <c r="Y1306" s="9"/>
    </row>
    <row r="1307" spans="5:25" x14ac:dyDescent="0.2">
      <c r="E1307" s="9"/>
      <c r="H1307" s="9"/>
      <c r="J1307" s="9"/>
      <c r="M1307" s="9"/>
      <c r="N1307" s="9"/>
      <c r="O1307" s="9"/>
      <c r="P1307" s="9"/>
      <c r="Q1307" s="9"/>
      <c r="R1307" s="9"/>
      <c r="S1307" s="9"/>
      <c r="X1307" s="9"/>
      <c r="Y1307" s="9"/>
    </row>
    <row r="1308" spans="5:25" x14ac:dyDescent="0.2">
      <c r="E1308" s="9"/>
      <c r="H1308" s="9"/>
      <c r="J1308" s="9"/>
      <c r="M1308" s="9"/>
      <c r="N1308" s="9"/>
      <c r="O1308" s="9"/>
      <c r="P1308" s="9"/>
      <c r="Q1308" s="9"/>
      <c r="R1308" s="9"/>
      <c r="S1308" s="9"/>
      <c r="X1308" s="9"/>
      <c r="Y1308" s="9"/>
    </row>
    <row r="1309" spans="5:25" x14ac:dyDescent="0.2">
      <c r="E1309" s="9"/>
      <c r="H1309" s="9"/>
      <c r="J1309" s="9"/>
      <c r="M1309" s="9"/>
      <c r="N1309" s="9"/>
      <c r="O1309" s="9"/>
      <c r="P1309" s="9"/>
      <c r="Q1309" s="9"/>
      <c r="R1309" s="9"/>
      <c r="S1309" s="9"/>
      <c r="X1309" s="9"/>
      <c r="Y1309" s="9"/>
    </row>
    <row r="1310" spans="5:25" x14ac:dyDescent="0.2">
      <c r="E1310" s="9"/>
      <c r="H1310" s="9"/>
      <c r="J1310" s="9"/>
      <c r="M1310" s="9"/>
      <c r="N1310" s="9"/>
      <c r="O1310" s="9"/>
      <c r="P1310" s="9"/>
      <c r="Q1310" s="9"/>
      <c r="R1310" s="9"/>
      <c r="S1310" s="9"/>
      <c r="X1310" s="9"/>
      <c r="Y1310" s="9"/>
    </row>
    <row r="1311" spans="5:25" x14ac:dyDescent="0.2">
      <c r="E1311" s="9"/>
      <c r="H1311" s="9"/>
      <c r="J1311" s="9"/>
      <c r="M1311" s="9"/>
      <c r="N1311" s="9"/>
      <c r="O1311" s="9"/>
      <c r="P1311" s="9"/>
      <c r="Q1311" s="9"/>
      <c r="R1311" s="9"/>
      <c r="S1311" s="9"/>
      <c r="X1311" s="9"/>
      <c r="Y1311" s="9"/>
    </row>
    <row r="1312" spans="5:25" x14ac:dyDescent="0.2">
      <c r="E1312" s="9"/>
      <c r="H1312" s="9"/>
      <c r="J1312" s="9"/>
      <c r="M1312" s="9"/>
      <c r="N1312" s="9"/>
      <c r="O1312" s="9"/>
      <c r="P1312" s="9"/>
      <c r="Q1312" s="9"/>
      <c r="R1312" s="9"/>
      <c r="S1312" s="9"/>
      <c r="X1312" s="9"/>
      <c r="Y1312" s="9"/>
    </row>
    <row r="1313" spans="5:25" x14ac:dyDescent="0.2">
      <c r="E1313" s="9"/>
      <c r="H1313" s="9"/>
      <c r="J1313" s="9"/>
      <c r="M1313" s="9"/>
      <c r="N1313" s="9"/>
      <c r="O1313" s="9"/>
      <c r="P1313" s="9"/>
      <c r="Q1313" s="9"/>
      <c r="R1313" s="9"/>
      <c r="S1313" s="9"/>
      <c r="X1313" s="9"/>
      <c r="Y1313" s="9"/>
    </row>
    <row r="1314" spans="5:25" x14ac:dyDescent="0.2">
      <c r="E1314" s="9"/>
      <c r="H1314" s="9"/>
      <c r="J1314" s="9"/>
      <c r="M1314" s="9"/>
      <c r="N1314" s="9"/>
      <c r="O1314" s="9"/>
      <c r="P1314" s="9"/>
      <c r="Q1314" s="9"/>
      <c r="R1314" s="9"/>
      <c r="S1314" s="9"/>
      <c r="X1314" s="9"/>
      <c r="Y1314" s="9"/>
    </row>
    <row r="1315" spans="5:25" x14ac:dyDescent="0.2">
      <c r="E1315" s="9"/>
      <c r="H1315" s="9"/>
      <c r="J1315" s="9"/>
      <c r="M1315" s="9"/>
      <c r="N1315" s="9"/>
      <c r="O1315" s="9"/>
      <c r="P1315" s="9"/>
      <c r="Q1315" s="9"/>
      <c r="R1315" s="9"/>
      <c r="S1315" s="9"/>
      <c r="X1315" s="9"/>
      <c r="Y1315" s="9"/>
    </row>
    <row r="1316" spans="5:25" x14ac:dyDescent="0.2">
      <c r="E1316" s="9"/>
      <c r="H1316" s="9"/>
      <c r="J1316" s="9"/>
      <c r="M1316" s="9"/>
      <c r="N1316" s="9"/>
      <c r="O1316" s="9"/>
      <c r="P1316" s="9"/>
      <c r="Q1316" s="9"/>
      <c r="R1316" s="9"/>
      <c r="S1316" s="9"/>
      <c r="X1316" s="9"/>
      <c r="Y1316" s="9"/>
    </row>
    <row r="1317" spans="5:25" x14ac:dyDescent="0.2">
      <c r="E1317" s="9"/>
      <c r="H1317" s="9"/>
      <c r="J1317" s="9"/>
      <c r="M1317" s="9"/>
      <c r="N1317" s="9"/>
      <c r="O1317" s="9"/>
      <c r="P1317" s="9"/>
      <c r="Q1317" s="9"/>
      <c r="R1317" s="9"/>
      <c r="S1317" s="9"/>
      <c r="X1317" s="9"/>
      <c r="Y1317" s="9"/>
    </row>
    <row r="1318" spans="5:25" x14ac:dyDescent="0.2">
      <c r="E1318" s="9"/>
      <c r="H1318" s="9"/>
      <c r="J1318" s="9"/>
      <c r="M1318" s="9"/>
      <c r="N1318" s="9"/>
      <c r="O1318" s="9"/>
      <c r="P1318" s="9"/>
      <c r="Q1318" s="9"/>
      <c r="R1318" s="9"/>
      <c r="S1318" s="9"/>
      <c r="X1318" s="9"/>
      <c r="Y1318" s="9"/>
    </row>
    <row r="1319" spans="5:25" x14ac:dyDescent="0.2">
      <c r="E1319" s="9"/>
      <c r="H1319" s="9"/>
      <c r="J1319" s="9"/>
      <c r="M1319" s="9"/>
      <c r="N1319" s="9"/>
      <c r="O1319" s="9"/>
      <c r="P1319" s="9"/>
      <c r="Q1319" s="9"/>
      <c r="R1319" s="9"/>
      <c r="S1319" s="9"/>
      <c r="X1319" s="9"/>
      <c r="Y1319" s="9"/>
    </row>
    <row r="1320" spans="5:25" x14ac:dyDescent="0.2">
      <c r="E1320" s="9"/>
      <c r="H1320" s="9"/>
      <c r="J1320" s="9"/>
      <c r="M1320" s="9"/>
      <c r="N1320" s="9"/>
      <c r="O1320" s="9"/>
      <c r="P1320" s="9"/>
      <c r="Q1320" s="9"/>
      <c r="R1320" s="9"/>
      <c r="S1320" s="9"/>
      <c r="X1320" s="9"/>
      <c r="Y1320" s="9"/>
    </row>
    <row r="1321" spans="5:25" x14ac:dyDescent="0.2">
      <c r="E1321" s="9"/>
      <c r="H1321" s="9"/>
      <c r="J1321" s="9"/>
      <c r="M1321" s="9"/>
      <c r="N1321" s="9"/>
      <c r="O1321" s="9"/>
      <c r="P1321" s="9"/>
      <c r="Q1321" s="9"/>
      <c r="R1321" s="9"/>
      <c r="S1321" s="9"/>
      <c r="X1321" s="9"/>
      <c r="Y1321" s="9"/>
    </row>
    <row r="1322" spans="5:25" x14ac:dyDescent="0.2">
      <c r="E1322" s="9"/>
      <c r="H1322" s="9"/>
      <c r="J1322" s="9"/>
      <c r="M1322" s="9"/>
      <c r="N1322" s="9"/>
      <c r="O1322" s="9"/>
      <c r="P1322" s="9"/>
      <c r="Q1322" s="9"/>
      <c r="R1322" s="9"/>
      <c r="S1322" s="9"/>
      <c r="X1322" s="9"/>
      <c r="Y1322" s="9"/>
    </row>
    <row r="1323" spans="5:25" x14ac:dyDescent="0.2">
      <c r="E1323" s="9"/>
      <c r="H1323" s="9"/>
      <c r="J1323" s="9"/>
      <c r="M1323" s="9"/>
      <c r="N1323" s="9"/>
      <c r="O1323" s="9"/>
      <c r="P1323" s="9"/>
      <c r="Q1323" s="9"/>
      <c r="R1323" s="9"/>
      <c r="S1323" s="9"/>
      <c r="X1323" s="9"/>
      <c r="Y1323" s="9"/>
    </row>
    <row r="1324" spans="5:25" x14ac:dyDescent="0.2">
      <c r="E1324" s="9"/>
      <c r="H1324" s="9"/>
      <c r="J1324" s="9"/>
      <c r="M1324" s="9"/>
      <c r="N1324" s="9"/>
      <c r="O1324" s="9"/>
      <c r="P1324" s="9"/>
      <c r="Q1324" s="9"/>
      <c r="R1324" s="9"/>
      <c r="S1324" s="9"/>
      <c r="X1324" s="9"/>
      <c r="Y1324" s="9"/>
    </row>
    <row r="1325" spans="5:25" x14ac:dyDescent="0.2">
      <c r="E1325" s="9"/>
      <c r="H1325" s="9"/>
      <c r="J1325" s="9"/>
      <c r="M1325" s="9"/>
      <c r="N1325" s="9"/>
      <c r="O1325" s="9"/>
      <c r="P1325" s="9"/>
      <c r="Q1325" s="9"/>
      <c r="R1325" s="9"/>
      <c r="S1325" s="9"/>
      <c r="X1325" s="9"/>
      <c r="Y1325" s="9"/>
    </row>
    <row r="1326" spans="5:25" x14ac:dyDescent="0.2">
      <c r="E1326" s="9"/>
      <c r="H1326" s="9"/>
      <c r="J1326" s="9"/>
      <c r="M1326" s="9"/>
      <c r="N1326" s="9"/>
      <c r="O1326" s="9"/>
      <c r="P1326" s="9"/>
      <c r="Q1326" s="9"/>
      <c r="R1326" s="9"/>
      <c r="S1326" s="9"/>
      <c r="X1326" s="9"/>
      <c r="Y1326" s="9"/>
    </row>
    <row r="1327" spans="5:25" x14ac:dyDescent="0.2">
      <c r="E1327" s="9"/>
      <c r="H1327" s="9"/>
      <c r="J1327" s="9"/>
      <c r="M1327" s="9"/>
      <c r="N1327" s="9"/>
      <c r="O1327" s="9"/>
      <c r="P1327" s="9"/>
      <c r="Q1327" s="9"/>
      <c r="R1327" s="9"/>
      <c r="S1327" s="9"/>
      <c r="X1327" s="9"/>
      <c r="Y1327" s="9"/>
    </row>
    <row r="1328" spans="5:25" x14ac:dyDescent="0.2">
      <c r="E1328" s="9"/>
      <c r="H1328" s="9"/>
      <c r="J1328" s="9"/>
      <c r="M1328" s="9"/>
      <c r="N1328" s="9"/>
      <c r="O1328" s="9"/>
      <c r="P1328" s="9"/>
      <c r="Q1328" s="9"/>
      <c r="R1328" s="9"/>
      <c r="S1328" s="9"/>
      <c r="X1328" s="9"/>
      <c r="Y1328" s="9"/>
    </row>
    <row r="1329" spans="5:25" x14ac:dyDescent="0.2">
      <c r="E1329" s="9"/>
      <c r="H1329" s="9"/>
      <c r="J1329" s="9"/>
      <c r="M1329" s="9"/>
      <c r="N1329" s="9"/>
      <c r="O1329" s="9"/>
      <c r="P1329" s="9"/>
      <c r="Q1329" s="9"/>
      <c r="R1329" s="9"/>
      <c r="S1329" s="9"/>
      <c r="X1329" s="9"/>
      <c r="Y1329" s="9"/>
    </row>
    <row r="1330" spans="5:25" x14ac:dyDescent="0.2">
      <c r="E1330" s="9"/>
      <c r="H1330" s="9"/>
      <c r="J1330" s="9"/>
      <c r="M1330" s="9"/>
      <c r="N1330" s="9"/>
      <c r="O1330" s="9"/>
      <c r="P1330" s="9"/>
      <c r="Q1330" s="9"/>
      <c r="R1330" s="9"/>
      <c r="S1330" s="9"/>
      <c r="X1330" s="9"/>
      <c r="Y1330" s="9"/>
    </row>
    <row r="1331" spans="5:25" x14ac:dyDescent="0.2">
      <c r="E1331" s="9"/>
      <c r="H1331" s="9"/>
      <c r="J1331" s="9"/>
      <c r="M1331" s="9"/>
      <c r="N1331" s="9"/>
      <c r="O1331" s="9"/>
      <c r="P1331" s="9"/>
      <c r="Q1331" s="9"/>
      <c r="R1331" s="9"/>
      <c r="S1331" s="9"/>
      <c r="X1331" s="9"/>
      <c r="Y1331" s="9"/>
    </row>
    <row r="1332" spans="5:25" x14ac:dyDescent="0.2">
      <c r="E1332" s="9"/>
      <c r="H1332" s="9"/>
      <c r="J1332" s="9"/>
      <c r="M1332" s="9"/>
      <c r="N1332" s="9"/>
      <c r="O1332" s="9"/>
      <c r="P1332" s="9"/>
      <c r="Q1332" s="9"/>
      <c r="R1332" s="9"/>
      <c r="S1332" s="9"/>
      <c r="X1332" s="9"/>
      <c r="Y1332" s="9"/>
    </row>
    <row r="1333" spans="5:25" x14ac:dyDescent="0.2">
      <c r="E1333" s="9"/>
      <c r="H1333" s="9"/>
      <c r="J1333" s="9"/>
      <c r="M1333" s="9"/>
      <c r="N1333" s="9"/>
      <c r="O1333" s="9"/>
      <c r="P1333" s="9"/>
      <c r="Q1333" s="9"/>
      <c r="R1333" s="9"/>
      <c r="S1333" s="9"/>
      <c r="X1333" s="9"/>
      <c r="Y1333" s="9"/>
    </row>
    <row r="1334" spans="5:25" x14ac:dyDescent="0.2">
      <c r="E1334" s="9"/>
      <c r="H1334" s="9"/>
      <c r="J1334" s="9"/>
      <c r="M1334" s="9"/>
      <c r="N1334" s="9"/>
      <c r="O1334" s="9"/>
      <c r="P1334" s="9"/>
      <c r="Q1334" s="9"/>
      <c r="R1334" s="9"/>
      <c r="S1334" s="9"/>
      <c r="X1334" s="9"/>
      <c r="Y1334" s="9"/>
    </row>
    <row r="1335" spans="5:25" x14ac:dyDescent="0.2">
      <c r="E1335" s="9"/>
      <c r="H1335" s="9"/>
      <c r="J1335" s="9"/>
      <c r="M1335" s="9"/>
      <c r="N1335" s="9"/>
      <c r="O1335" s="9"/>
      <c r="P1335" s="9"/>
      <c r="Q1335" s="9"/>
      <c r="R1335" s="9"/>
      <c r="S1335" s="9"/>
      <c r="X1335" s="9"/>
      <c r="Y1335" s="9"/>
    </row>
    <row r="1336" spans="5:25" x14ac:dyDescent="0.2">
      <c r="E1336" s="9"/>
      <c r="H1336" s="9"/>
      <c r="J1336" s="9"/>
      <c r="M1336" s="9"/>
      <c r="N1336" s="9"/>
      <c r="O1336" s="9"/>
      <c r="P1336" s="9"/>
      <c r="Q1336" s="9"/>
      <c r="R1336" s="9"/>
      <c r="S1336" s="9"/>
      <c r="X1336" s="9"/>
      <c r="Y1336" s="9"/>
    </row>
    <row r="1337" spans="5:25" x14ac:dyDescent="0.2">
      <c r="E1337" s="9"/>
      <c r="H1337" s="9"/>
      <c r="J1337" s="9"/>
      <c r="M1337" s="9"/>
      <c r="N1337" s="9"/>
      <c r="O1337" s="9"/>
      <c r="P1337" s="9"/>
      <c r="Q1337" s="9"/>
      <c r="R1337" s="9"/>
      <c r="S1337" s="9"/>
      <c r="X1337" s="9"/>
      <c r="Y1337" s="9"/>
    </row>
    <row r="1338" spans="5:25" x14ac:dyDescent="0.2">
      <c r="E1338" s="9"/>
      <c r="H1338" s="9"/>
      <c r="J1338" s="9"/>
      <c r="M1338" s="9"/>
      <c r="N1338" s="9"/>
      <c r="O1338" s="9"/>
      <c r="P1338" s="9"/>
      <c r="Q1338" s="9"/>
      <c r="R1338" s="9"/>
      <c r="S1338" s="9"/>
      <c r="X1338" s="9"/>
      <c r="Y1338" s="9"/>
    </row>
    <row r="1339" spans="5:25" x14ac:dyDescent="0.2">
      <c r="E1339" s="9"/>
      <c r="H1339" s="9"/>
      <c r="J1339" s="9"/>
      <c r="M1339" s="9"/>
      <c r="N1339" s="9"/>
      <c r="O1339" s="9"/>
      <c r="P1339" s="9"/>
      <c r="Q1339" s="9"/>
      <c r="R1339" s="9"/>
      <c r="S1339" s="9"/>
      <c r="X1339" s="9"/>
      <c r="Y1339" s="9"/>
    </row>
    <row r="1340" spans="5:25" x14ac:dyDescent="0.2">
      <c r="E1340" s="9"/>
      <c r="H1340" s="9"/>
      <c r="J1340" s="9"/>
      <c r="M1340" s="9"/>
      <c r="N1340" s="9"/>
      <c r="O1340" s="9"/>
      <c r="P1340" s="9"/>
      <c r="Q1340" s="9"/>
      <c r="R1340" s="9"/>
      <c r="S1340" s="9"/>
      <c r="X1340" s="9"/>
      <c r="Y1340" s="9"/>
    </row>
    <row r="1341" spans="5:25" x14ac:dyDescent="0.2">
      <c r="E1341" s="9"/>
      <c r="H1341" s="9"/>
      <c r="J1341" s="9"/>
      <c r="M1341" s="9"/>
      <c r="N1341" s="9"/>
      <c r="O1341" s="9"/>
      <c r="P1341" s="9"/>
      <c r="Q1341" s="9"/>
      <c r="R1341" s="9"/>
      <c r="S1341" s="9"/>
      <c r="X1341" s="9"/>
      <c r="Y1341" s="9"/>
    </row>
    <row r="1342" spans="5:25" x14ac:dyDescent="0.2">
      <c r="E1342" s="9"/>
      <c r="H1342" s="9"/>
      <c r="J1342" s="9"/>
      <c r="M1342" s="9"/>
      <c r="N1342" s="9"/>
      <c r="O1342" s="9"/>
      <c r="P1342" s="9"/>
      <c r="Q1342" s="9"/>
      <c r="R1342" s="9"/>
      <c r="S1342" s="9"/>
      <c r="X1342" s="9"/>
      <c r="Y1342" s="9"/>
    </row>
    <row r="1343" spans="5:25" x14ac:dyDescent="0.2">
      <c r="E1343" s="9"/>
      <c r="H1343" s="9"/>
      <c r="J1343" s="9"/>
      <c r="M1343" s="9"/>
      <c r="N1343" s="9"/>
      <c r="O1343" s="9"/>
      <c r="P1343" s="9"/>
      <c r="Q1343" s="9"/>
      <c r="R1343" s="9"/>
      <c r="S1343" s="9"/>
      <c r="X1343" s="9"/>
      <c r="Y1343" s="9"/>
    </row>
    <row r="1344" spans="5:25" x14ac:dyDescent="0.2">
      <c r="E1344" s="9"/>
      <c r="H1344" s="9"/>
      <c r="J1344" s="9"/>
      <c r="M1344" s="9"/>
      <c r="N1344" s="9"/>
      <c r="O1344" s="9"/>
      <c r="P1344" s="9"/>
      <c r="Q1344" s="9"/>
      <c r="R1344" s="9"/>
      <c r="S1344" s="9"/>
      <c r="X1344" s="9"/>
      <c r="Y1344" s="9"/>
    </row>
    <row r="1345" spans="5:25" x14ac:dyDescent="0.2">
      <c r="E1345" s="9"/>
      <c r="H1345" s="9"/>
      <c r="J1345" s="9"/>
      <c r="M1345" s="9"/>
      <c r="N1345" s="9"/>
      <c r="O1345" s="9"/>
      <c r="P1345" s="9"/>
      <c r="Q1345" s="9"/>
      <c r="R1345" s="9"/>
      <c r="S1345" s="9"/>
      <c r="X1345" s="9"/>
      <c r="Y1345" s="9"/>
    </row>
    <row r="1346" spans="5:25" x14ac:dyDescent="0.2">
      <c r="E1346" s="9"/>
      <c r="H1346" s="9"/>
      <c r="J1346" s="9"/>
      <c r="M1346" s="9"/>
      <c r="N1346" s="9"/>
      <c r="O1346" s="9"/>
      <c r="P1346" s="9"/>
      <c r="Q1346" s="9"/>
      <c r="R1346" s="9"/>
      <c r="S1346" s="9"/>
      <c r="X1346" s="9"/>
      <c r="Y1346" s="9"/>
    </row>
    <row r="1347" spans="5:25" x14ac:dyDescent="0.2">
      <c r="E1347" s="9"/>
      <c r="H1347" s="9"/>
      <c r="J1347" s="9"/>
      <c r="M1347" s="9"/>
      <c r="N1347" s="9"/>
      <c r="O1347" s="9"/>
      <c r="P1347" s="9"/>
      <c r="Q1347" s="9"/>
      <c r="R1347" s="9"/>
      <c r="S1347" s="9"/>
      <c r="X1347" s="9"/>
      <c r="Y1347" s="9"/>
    </row>
    <row r="1348" spans="5:25" x14ac:dyDescent="0.2">
      <c r="E1348" s="9"/>
      <c r="H1348" s="9"/>
      <c r="J1348" s="9"/>
      <c r="M1348" s="9"/>
      <c r="N1348" s="9"/>
      <c r="O1348" s="9"/>
      <c r="P1348" s="9"/>
      <c r="Q1348" s="9"/>
      <c r="R1348" s="9"/>
      <c r="S1348" s="9"/>
      <c r="X1348" s="9"/>
      <c r="Y1348" s="9"/>
    </row>
    <row r="1349" spans="5:25" x14ac:dyDescent="0.2">
      <c r="E1349" s="9"/>
      <c r="H1349" s="9"/>
      <c r="J1349" s="9"/>
      <c r="M1349" s="9"/>
      <c r="N1349" s="9"/>
      <c r="O1349" s="9"/>
      <c r="P1349" s="9"/>
      <c r="Q1349" s="9"/>
      <c r="R1349" s="9"/>
      <c r="S1349" s="9"/>
      <c r="X1349" s="9"/>
      <c r="Y1349" s="9"/>
    </row>
    <row r="1350" spans="5:25" x14ac:dyDescent="0.2">
      <c r="E1350" s="9"/>
      <c r="H1350" s="9"/>
      <c r="J1350" s="9"/>
      <c r="M1350" s="9"/>
      <c r="N1350" s="9"/>
      <c r="O1350" s="9"/>
      <c r="P1350" s="9"/>
      <c r="Q1350" s="9"/>
      <c r="R1350" s="9"/>
      <c r="S1350" s="9"/>
      <c r="X1350" s="9"/>
      <c r="Y1350" s="9"/>
    </row>
    <row r="1351" spans="5:25" x14ac:dyDescent="0.2">
      <c r="E1351" s="9"/>
      <c r="H1351" s="9"/>
      <c r="J1351" s="9"/>
      <c r="M1351" s="9"/>
      <c r="N1351" s="9"/>
      <c r="O1351" s="9"/>
      <c r="P1351" s="9"/>
      <c r="Q1351" s="9"/>
      <c r="R1351" s="9"/>
      <c r="S1351" s="9"/>
      <c r="X1351" s="9"/>
      <c r="Y1351" s="9"/>
    </row>
    <row r="1352" spans="5:25" x14ac:dyDescent="0.2">
      <c r="E1352" s="9"/>
      <c r="H1352" s="9"/>
      <c r="J1352" s="9"/>
      <c r="M1352" s="9"/>
      <c r="N1352" s="9"/>
      <c r="O1352" s="9"/>
      <c r="P1352" s="9"/>
      <c r="Q1352" s="9"/>
      <c r="R1352" s="9"/>
      <c r="S1352" s="9"/>
      <c r="X1352" s="9"/>
      <c r="Y1352" s="9"/>
    </row>
    <row r="1353" spans="5:25" x14ac:dyDescent="0.2">
      <c r="E1353" s="9"/>
      <c r="H1353" s="9"/>
      <c r="J1353" s="9"/>
      <c r="M1353" s="9"/>
      <c r="N1353" s="9"/>
      <c r="O1353" s="9"/>
      <c r="P1353" s="9"/>
      <c r="Q1353" s="9"/>
      <c r="R1353" s="9"/>
      <c r="S1353" s="9"/>
      <c r="X1353" s="9"/>
      <c r="Y1353" s="9"/>
    </row>
    <row r="1354" spans="5:25" x14ac:dyDescent="0.2">
      <c r="E1354" s="9"/>
      <c r="H1354" s="9"/>
      <c r="J1354" s="9"/>
      <c r="M1354" s="9"/>
      <c r="N1354" s="9"/>
      <c r="O1354" s="9"/>
      <c r="P1354" s="9"/>
      <c r="Q1354" s="9"/>
      <c r="R1354" s="9"/>
      <c r="S1354" s="9"/>
      <c r="X1354" s="9"/>
      <c r="Y1354" s="9"/>
    </row>
    <row r="1355" spans="5:25" x14ac:dyDescent="0.2">
      <c r="E1355" s="9"/>
      <c r="H1355" s="9"/>
      <c r="J1355" s="9"/>
      <c r="M1355" s="9"/>
      <c r="N1355" s="9"/>
      <c r="O1355" s="9"/>
      <c r="P1355" s="9"/>
      <c r="Q1355" s="9"/>
      <c r="R1355" s="9"/>
      <c r="S1355" s="9"/>
      <c r="X1355" s="9"/>
      <c r="Y1355" s="9"/>
    </row>
    <row r="1356" spans="5:25" x14ac:dyDescent="0.2">
      <c r="E1356" s="9"/>
      <c r="H1356" s="9"/>
      <c r="J1356" s="9"/>
      <c r="M1356" s="9"/>
      <c r="N1356" s="9"/>
      <c r="O1356" s="9"/>
      <c r="P1356" s="9"/>
      <c r="Q1356" s="9"/>
      <c r="R1356" s="9"/>
      <c r="S1356" s="9"/>
      <c r="X1356" s="9"/>
      <c r="Y1356" s="9"/>
    </row>
    <row r="1357" spans="5:25" x14ac:dyDescent="0.2">
      <c r="E1357" s="9"/>
      <c r="H1357" s="9"/>
      <c r="J1357" s="9"/>
      <c r="M1357" s="9"/>
      <c r="N1357" s="9"/>
      <c r="O1357" s="9"/>
      <c r="P1357" s="9"/>
      <c r="Q1357" s="9"/>
      <c r="R1357" s="9"/>
      <c r="S1357" s="9"/>
      <c r="X1357" s="9"/>
      <c r="Y1357" s="9"/>
    </row>
    <row r="1358" spans="5:25" x14ac:dyDescent="0.2">
      <c r="E1358" s="9"/>
      <c r="H1358" s="9"/>
      <c r="J1358" s="9"/>
      <c r="M1358" s="9"/>
      <c r="N1358" s="9"/>
      <c r="O1358" s="9"/>
      <c r="P1358" s="9"/>
      <c r="Q1358" s="9"/>
      <c r="R1358" s="9"/>
      <c r="S1358" s="9"/>
      <c r="X1358" s="9"/>
      <c r="Y1358" s="9"/>
    </row>
    <row r="1359" spans="5:25" x14ac:dyDescent="0.2">
      <c r="E1359" s="9"/>
      <c r="H1359" s="9"/>
      <c r="J1359" s="9"/>
      <c r="M1359" s="9"/>
      <c r="N1359" s="9"/>
      <c r="O1359" s="9"/>
      <c r="P1359" s="9"/>
      <c r="Q1359" s="9"/>
      <c r="R1359" s="9"/>
      <c r="S1359" s="9"/>
      <c r="X1359" s="9"/>
      <c r="Y1359" s="9"/>
    </row>
    <row r="1360" spans="5:25" x14ac:dyDescent="0.2">
      <c r="E1360" s="9"/>
      <c r="H1360" s="9"/>
      <c r="J1360" s="9"/>
      <c r="M1360" s="9"/>
      <c r="N1360" s="9"/>
      <c r="O1360" s="9"/>
      <c r="P1360" s="9"/>
      <c r="Q1360" s="9"/>
      <c r="R1360" s="9"/>
      <c r="S1360" s="9"/>
      <c r="X1360" s="9"/>
      <c r="Y1360" s="9"/>
    </row>
    <row r="1361" spans="5:25" x14ac:dyDescent="0.2">
      <c r="E1361" s="9"/>
      <c r="H1361" s="9"/>
      <c r="J1361" s="9"/>
      <c r="M1361" s="9"/>
      <c r="N1361" s="9"/>
      <c r="O1361" s="9"/>
      <c r="P1361" s="9"/>
      <c r="Q1361" s="9"/>
      <c r="R1361" s="9"/>
      <c r="S1361" s="9"/>
      <c r="X1361" s="9"/>
      <c r="Y1361" s="9"/>
    </row>
    <row r="1362" spans="5:25" x14ac:dyDescent="0.2">
      <c r="E1362" s="9"/>
      <c r="H1362" s="9"/>
      <c r="J1362" s="9"/>
      <c r="M1362" s="9"/>
      <c r="N1362" s="9"/>
      <c r="O1362" s="9"/>
      <c r="P1362" s="9"/>
      <c r="Q1362" s="9"/>
      <c r="R1362" s="9"/>
      <c r="S1362" s="9"/>
      <c r="X1362" s="9"/>
      <c r="Y1362" s="9"/>
    </row>
    <row r="1363" spans="5:25" x14ac:dyDescent="0.2">
      <c r="E1363" s="9"/>
      <c r="H1363" s="9"/>
      <c r="J1363" s="9"/>
      <c r="M1363" s="9"/>
      <c r="N1363" s="9"/>
      <c r="O1363" s="9"/>
      <c r="P1363" s="9"/>
      <c r="Q1363" s="9"/>
      <c r="R1363" s="9"/>
      <c r="S1363" s="9"/>
      <c r="X1363" s="9"/>
      <c r="Y1363" s="9"/>
    </row>
    <row r="1364" spans="5:25" x14ac:dyDescent="0.2">
      <c r="E1364" s="9"/>
      <c r="H1364" s="9"/>
      <c r="J1364" s="9"/>
      <c r="M1364" s="9"/>
      <c r="N1364" s="9"/>
      <c r="O1364" s="9"/>
      <c r="P1364" s="9"/>
      <c r="Q1364" s="9"/>
      <c r="R1364" s="9"/>
      <c r="S1364" s="9"/>
      <c r="X1364" s="9"/>
      <c r="Y1364" s="9"/>
    </row>
    <row r="1365" spans="5:25" x14ac:dyDescent="0.2">
      <c r="E1365" s="9"/>
      <c r="H1365" s="9"/>
      <c r="J1365" s="9"/>
      <c r="M1365" s="9"/>
      <c r="N1365" s="9"/>
      <c r="O1365" s="9"/>
      <c r="P1365" s="9"/>
      <c r="Q1365" s="9"/>
      <c r="R1365" s="9"/>
      <c r="S1365" s="9"/>
      <c r="X1365" s="9"/>
      <c r="Y1365" s="9"/>
    </row>
    <row r="1366" spans="5:25" x14ac:dyDescent="0.2">
      <c r="E1366" s="9"/>
      <c r="H1366" s="9"/>
      <c r="J1366" s="9"/>
      <c r="M1366" s="9"/>
      <c r="N1366" s="9"/>
      <c r="O1366" s="9"/>
      <c r="P1366" s="9"/>
      <c r="Q1366" s="9"/>
      <c r="R1366" s="9"/>
      <c r="S1366" s="9"/>
      <c r="X1366" s="9"/>
      <c r="Y1366" s="9"/>
    </row>
    <row r="1367" spans="5:25" x14ac:dyDescent="0.2">
      <c r="E1367" s="9"/>
      <c r="H1367" s="9"/>
      <c r="J1367" s="9"/>
      <c r="M1367" s="9"/>
      <c r="N1367" s="9"/>
      <c r="O1367" s="9"/>
      <c r="P1367" s="9"/>
      <c r="Q1367" s="9"/>
      <c r="R1367" s="9"/>
      <c r="S1367" s="9"/>
      <c r="X1367" s="9"/>
      <c r="Y1367" s="9"/>
    </row>
    <row r="1368" spans="5:25" x14ac:dyDescent="0.2">
      <c r="E1368" s="9"/>
      <c r="H1368" s="9"/>
      <c r="J1368" s="9"/>
      <c r="M1368" s="9"/>
      <c r="N1368" s="9"/>
      <c r="O1368" s="9"/>
      <c r="P1368" s="9"/>
      <c r="Q1368" s="9"/>
      <c r="R1368" s="9"/>
      <c r="S1368" s="9"/>
      <c r="X1368" s="9"/>
      <c r="Y1368" s="9"/>
    </row>
    <row r="1369" spans="5:25" x14ac:dyDescent="0.2">
      <c r="E1369" s="9"/>
      <c r="H1369" s="9"/>
      <c r="J1369" s="9"/>
      <c r="M1369" s="9"/>
      <c r="N1369" s="9"/>
      <c r="O1369" s="9"/>
      <c r="P1369" s="9"/>
      <c r="Q1369" s="9"/>
      <c r="R1369" s="9"/>
      <c r="S1369" s="9"/>
      <c r="X1369" s="9"/>
      <c r="Y1369" s="9"/>
    </row>
    <row r="1370" spans="5:25" x14ac:dyDescent="0.2">
      <c r="E1370" s="9"/>
      <c r="H1370" s="9"/>
      <c r="J1370" s="9"/>
      <c r="M1370" s="9"/>
      <c r="N1370" s="9"/>
      <c r="O1370" s="9"/>
      <c r="P1370" s="9"/>
      <c r="Q1370" s="9"/>
      <c r="R1370" s="9"/>
      <c r="S1370" s="9"/>
      <c r="X1370" s="9"/>
      <c r="Y1370" s="9"/>
    </row>
    <row r="1371" spans="5:25" x14ac:dyDescent="0.2">
      <c r="E1371" s="9"/>
      <c r="H1371" s="9"/>
      <c r="J1371" s="9"/>
      <c r="M1371" s="9"/>
      <c r="N1371" s="9"/>
      <c r="O1371" s="9"/>
      <c r="P1371" s="9"/>
      <c r="Q1371" s="9"/>
      <c r="R1371" s="9"/>
      <c r="S1371" s="9"/>
      <c r="X1371" s="9"/>
      <c r="Y1371" s="9"/>
    </row>
    <row r="1372" spans="5:25" x14ac:dyDescent="0.2">
      <c r="E1372" s="9"/>
      <c r="H1372" s="9"/>
      <c r="J1372" s="9"/>
      <c r="M1372" s="9"/>
      <c r="N1372" s="9"/>
      <c r="O1372" s="9"/>
      <c r="P1372" s="9"/>
      <c r="Q1372" s="9"/>
      <c r="R1372" s="9"/>
      <c r="S1372" s="9"/>
      <c r="X1372" s="9"/>
      <c r="Y1372" s="9"/>
    </row>
    <row r="1373" spans="5:25" x14ac:dyDescent="0.2">
      <c r="E1373" s="9"/>
      <c r="H1373" s="9"/>
      <c r="J1373" s="9"/>
      <c r="M1373" s="9"/>
      <c r="N1373" s="9"/>
      <c r="O1373" s="9"/>
      <c r="P1373" s="9"/>
      <c r="Q1373" s="9"/>
      <c r="R1373" s="9"/>
      <c r="S1373" s="9"/>
      <c r="X1373" s="9"/>
      <c r="Y1373" s="9"/>
    </row>
    <row r="1374" spans="5:25" x14ac:dyDescent="0.2">
      <c r="E1374" s="9"/>
      <c r="H1374" s="9"/>
      <c r="J1374" s="9"/>
      <c r="M1374" s="9"/>
      <c r="N1374" s="9"/>
      <c r="O1374" s="9"/>
      <c r="P1374" s="9"/>
      <c r="Q1374" s="9"/>
      <c r="R1374" s="9"/>
      <c r="S1374" s="9"/>
      <c r="X1374" s="9"/>
      <c r="Y1374" s="9"/>
    </row>
    <row r="1375" spans="5:25" x14ac:dyDescent="0.2">
      <c r="E1375" s="9"/>
      <c r="H1375" s="9"/>
      <c r="J1375" s="9"/>
      <c r="M1375" s="9"/>
      <c r="N1375" s="9"/>
      <c r="O1375" s="9"/>
      <c r="P1375" s="9"/>
      <c r="Q1375" s="9"/>
      <c r="R1375" s="9"/>
      <c r="S1375" s="9"/>
      <c r="X1375" s="9"/>
      <c r="Y1375" s="9"/>
    </row>
    <row r="1376" spans="5:25" x14ac:dyDescent="0.2">
      <c r="E1376" s="9"/>
      <c r="H1376" s="9"/>
      <c r="J1376" s="9"/>
      <c r="M1376" s="9"/>
      <c r="N1376" s="9"/>
      <c r="O1376" s="9"/>
      <c r="P1376" s="9"/>
      <c r="Q1376" s="9"/>
      <c r="R1376" s="9"/>
      <c r="S1376" s="9"/>
      <c r="X1376" s="9"/>
      <c r="Y1376" s="9"/>
    </row>
    <row r="1377" spans="5:25" x14ac:dyDescent="0.2">
      <c r="E1377" s="9"/>
      <c r="H1377" s="9"/>
      <c r="J1377" s="9"/>
      <c r="M1377" s="9"/>
      <c r="N1377" s="9"/>
      <c r="O1377" s="9"/>
      <c r="P1377" s="9"/>
      <c r="Q1377" s="9"/>
      <c r="R1377" s="9"/>
      <c r="S1377" s="9"/>
      <c r="X1377" s="9"/>
      <c r="Y1377" s="9"/>
    </row>
    <row r="1378" spans="5:25" x14ac:dyDescent="0.2">
      <c r="E1378" s="9"/>
      <c r="H1378" s="9"/>
      <c r="J1378" s="9"/>
      <c r="M1378" s="9"/>
      <c r="N1378" s="9"/>
      <c r="O1378" s="9"/>
      <c r="P1378" s="9"/>
      <c r="Q1378" s="9"/>
      <c r="R1378" s="9"/>
      <c r="S1378" s="9"/>
      <c r="X1378" s="9"/>
      <c r="Y1378" s="9"/>
    </row>
    <row r="1379" spans="5:25" x14ac:dyDescent="0.2">
      <c r="E1379" s="9"/>
      <c r="H1379" s="9"/>
      <c r="J1379" s="9"/>
      <c r="M1379" s="9"/>
      <c r="N1379" s="9"/>
      <c r="O1379" s="9"/>
      <c r="P1379" s="9"/>
      <c r="Q1379" s="9"/>
      <c r="R1379" s="9"/>
      <c r="S1379" s="9"/>
      <c r="X1379" s="9"/>
      <c r="Y1379" s="9"/>
    </row>
    <row r="1380" spans="5:25" x14ac:dyDescent="0.2">
      <c r="E1380" s="9"/>
      <c r="H1380" s="9"/>
      <c r="J1380" s="9"/>
      <c r="M1380" s="9"/>
      <c r="N1380" s="9"/>
      <c r="O1380" s="9"/>
      <c r="P1380" s="9"/>
      <c r="Q1380" s="9"/>
      <c r="R1380" s="9"/>
      <c r="S1380" s="9"/>
      <c r="X1380" s="9"/>
      <c r="Y1380" s="9"/>
    </row>
    <row r="1381" spans="5:25" x14ac:dyDescent="0.2">
      <c r="E1381" s="9"/>
      <c r="H1381" s="9"/>
      <c r="J1381" s="9"/>
      <c r="M1381" s="9"/>
      <c r="N1381" s="9"/>
      <c r="O1381" s="9"/>
      <c r="P1381" s="9"/>
      <c r="Q1381" s="9"/>
      <c r="R1381" s="9"/>
      <c r="S1381" s="9"/>
      <c r="X1381" s="9"/>
      <c r="Y1381" s="9"/>
    </row>
    <row r="1382" spans="5:25" x14ac:dyDescent="0.2">
      <c r="E1382" s="9"/>
      <c r="H1382" s="9"/>
      <c r="J1382" s="9"/>
      <c r="M1382" s="9"/>
      <c r="N1382" s="9"/>
      <c r="O1382" s="9"/>
      <c r="P1382" s="9"/>
      <c r="Q1382" s="9"/>
      <c r="R1382" s="9"/>
      <c r="S1382" s="9"/>
      <c r="X1382" s="9"/>
      <c r="Y1382" s="9"/>
    </row>
    <row r="1383" spans="5:25" x14ac:dyDescent="0.2">
      <c r="E1383" s="9"/>
      <c r="H1383" s="9"/>
      <c r="J1383" s="9"/>
      <c r="M1383" s="9"/>
      <c r="N1383" s="9"/>
      <c r="O1383" s="9"/>
      <c r="P1383" s="9"/>
      <c r="Q1383" s="9"/>
      <c r="R1383" s="9"/>
      <c r="S1383" s="9"/>
      <c r="X1383" s="9"/>
      <c r="Y1383" s="9"/>
    </row>
    <row r="1384" spans="5:25" x14ac:dyDescent="0.2">
      <c r="E1384" s="9"/>
      <c r="H1384" s="9"/>
      <c r="J1384" s="9"/>
      <c r="M1384" s="9"/>
      <c r="N1384" s="9"/>
      <c r="O1384" s="9"/>
      <c r="P1384" s="9"/>
      <c r="Q1384" s="9"/>
      <c r="R1384" s="9"/>
      <c r="S1384" s="9"/>
      <c r="X1384" s="9"/>
      <c r="Y1384" s="9"/>
    </row>
    <row r="1385" spans="5:25" x14ac:dyDescent="0.2">
      <c r="E1385" s="9"/>
      <c r="H1385" s="9"/>
      <c r="J1385" s="9"/>
      <c r="M1385" s="9"/>
      <c r="N1385" s="9"/>
      <c r="O1385" s="9"/>
      <c r="P1385" s="9"/>
      <c r="Q1385" s="9"/>
      <c r="R1385" s="9"/>
      <c r="S1385" s="9"/>
      <c r="X1385" s="9"/>
      <c r="Y1385" s="9"/>
    </row>
    <row r="1386" spans="5:25" x14ac:dyDescent="0.2">
      <c r="E1386" s="9"/>
      <c r="H1386" s="9"/>
      <c r="J1386" s="9"/>
      <c r="M1386" s="9"/>
      <c r="N1386" s="9"/>
      <c r="O1386" s="9"/>
      <c r="P1386" s="9"/>
      <c r="Q1386" s="9"/>
      <c r="R1386" s="9"/>
      <c r="S1386" s="9"/>
      <c r="X1386" s="9"/>
      <c r="Y1386" s="9"/>
    </row>
    <row r="1387" spans="5:25" x14ac:dyDescent="0.2">
      <c r="E1387" s="9"/>
      <c r="H1387" s="9"/>
      <c r="J1387" s="9"/>
      <c r="M1387" s="9"/>
      <c r="N1387" s="9"/>
      <c r="O1387" s="9"/>
      <c r="P1387" s="9"/>
      <c r="Q1387" s="9"/>
      <c r="R1387" s="9"/>
      <c r="S1387" s="9"/>
      <c r="X1387" s="9"/>
      <c r="Y1387" s="9"/>
    </row>
    <row r="1388" spans="5:25" x14ac:dyDescent="0.2">
      <c r="E1388" s="9"/>
      <c r="H1388" s="9"/>
      <c r="J1388" s="9"/>
      <c r="M1388" s="9"/>
      <c r="N1388" s="9"/>
      <c r="O1388" s="9"/>
      <c r="P1388" s="9"/>
      <c r="Q1388" s="9"/>
      <c r="R1388" s="9"/>
      <c r="S1388" s="9"/>
      <c r="X1388" s="9"/>
      <c r="Y1388" s="9"/>
    </row>
    <row r="1389" spans="5:25" x14ac:dyDescent="0.2">
      <c r="E1389" s="9"/>
      <c r="H1389" s="9"/>
      <c r="J1389" s="9"/>
      <c r="M1389" s="9"/>
      <c r="N1389" s="9"/>
      <c r="O1389" s="9"/>
      <c r="P1389" s="9"/>
      <c r="Q1389" s="9"/>
      <c r="R1389" s="9"/>
      <c r="S1389" s="9"/>
      <c r="X1389" s="9"/>
      <c r="Y1389" s="9"/>
    </row>
    <row r="1390" spans="5:25" x14ac:dyDescent="0.2">
      <c r="E1390" s="9"/>
      <c r="H1390" s="9"/>
      <c r="J1390" s="9"/>
      <c r="M1390" s="9"/>
      <c r="N1390" s="9"/>
      <c r="O1390" s="9"/>
      <c r="P1390" s="9"/>
      <c r="Q1390" s="9"/>
      <c r="R1390" s="9"/>
      <c r="S1390" s="9"/>
      <c r="X1390" s="9"/>
      <c r="Y1390" s="9"/>
    </row>
    <row r="1391" spans="5:25" x14ac:dyDescent="0.2">
      <c r="E1391" s="9"/>
      <c r="H1391" s="9"/>
      <c r="J1391" s="9"/>
      <c r="M1391" s="9"/>
      <c r="N1391" s="9"/>
      <c r="O1391" s="9"/>
      <c r="P1391" s="9"/>
      <c r="Q1391" s="9"/>
      <c r="R1391" s="9"/>
      <c r="S1391" s="9"/>
      <c r="X1391" s="9"/>
      <c r="Y1391" s="9"/>
    </row>
    <row r="1392" spans="5:25" x14ac:dyDescent="0.2">
      <c r="E1392" s="9"/>
      <c r="H1392" s="9"/>
      <c r="J1392" s="9"/>
      <c r="M1392" s="9"/>
      <c r="N1392" s="9"/>
      <c r="O1392" s="9"/>
      <c r="P1392" s="9"/>
      <c r="Q1392" s="9"/>
      <c r="R1392" s="9"/>
      <c r="S1392" s="9"/>
      <c r="X1392" s="9"/>
      <c r="Y1392" s="9"/>
    </row>
    <row r="1393" spans="5:25" x14ac:dyDescent="0.2">
      <c r="E1393" s="9"/>
      <c r="H1393" s="9"/>
      <c r="J1393" s="9"/>
      <c r="M1393" s="9"/>
      <c r="N1393" s="9"/>
      <c r="O1393" s="9"/>
      <c r="P1393" s="9"/>
      <c r="Q1393" s="9"/>
      <c r="R1393" s="9"/>
      <c r="S1393" s="9"/>
      <c r="X1393" s="9"/>
      <c r="Y1393" s="9"/>
    </row>
    <row r="1394" spans="5:25" x14ac:dyDescent="0.2">
      <c r="E1394" s="9"/>
      <c r="H1394" s="9"/>
      <c r="J1394" s="9"/>
      <c r="M1394" s="9"/>
      <c r="N1394" s="9"/>
      <c r="O1394" s="9"/>
      <c r="P1394" s="9"/>
      <c r="Q1394" s="9"/>
      <c r="R1394" s="9"/>
      <c r="S1394" s="9"/>
      <c r="X1394" s="9"/>
      <c r="Y1394" s="9"/>
    </row>
    <row r="1395" spans="5:25" x14ac:dyDescent="0.2">
      <c r="E1395" s="9"/>
      <c r="H1395" s="9"/>
      <c r="J1395" s="9"/>
      <c r="M1395" s="9"/>
      <c r="N1395" s="9"/>
      <c r="O1395" s="9"/>
      <c r="P1395" s="9"/>
      <c r="Q1395" s="9"/>
      <c r="R1395" s="9"/>
      <c r="S1395" s="9"/>
      <c r="X1395" s="9"/>
      <c r="Y1395" s="9"/>
    </row>
    <row r="1396" spans="5:25" x14ac:dyDescent="0.2">
      <c r="E1396" s="9"/>
      <c r="H1396" s="9"/>
      <c r="J1396" s="9"/>
      <c r="M1396" s="9"/>
      <c r="N1396" s="9"/>
      <c r="O1396" s="9"/>
      <c r="P1396" s="9"/>
      <c r="Q1396" s="9"/>
      <c r="R1396" s="9"/>
      <c r="S1396" s="9"/>
      <c r="X1396" s="9"/>
      <c r="Y1396" s="9"/>
    </row>
    <row r="1397" spans="5:25" x14ac:dyDescent="0.2">
      <c r="E1397" s="9"/>
      <c r="H1397" s="9"/>
      <c r="J1397" s="9"/>
      <c r="M1397" s="9"/>
      <c r="N1397" s="9"/>
      <c r="O1397" s="9"/>
      <c r="P1397" s="9"/>
      <c r="Q1397" s="9"/>
      <c r="R1397" s="9"/>
      <c r="S1397" s="9"/>
      <c r="X1397" s="9"/>
      <c r="Y1397" s="9"/>
    </row>
    <row r="1398" spans="5:25" x14ac:dyDescent="0.2">
      <c r="E1398" s="9"/>
      <c r="H1398" s="9"/>
      <c r="J1398" s="9"/>
      <c r="M1398" s="9"/>
      <c r="N1398" s="9"/>
      <c r="O1398" s="9"/>
      <c r="P1398" s="9"/>
      <c r="Q1398" s="9"/>
      <c r="R1398" s="9"/>
      <c r="S1398" s="9"/>
      <c r="X1398" s="9"/>
      <c r="Y1398" s="9"/>
    </row>
    <row r="1399" spans="5:25" x14ac:dyDescent="0.2">
      <c r="E1399" s="9"/>
      <c r="H1399" s="9"/>
      <c r="J1399" s="9"/>
      <c r="M1399" s="9"/>
      <c r="N1399" s="9"/>
      <c r="O1399" s="9"/>
      <c r="P1399" s="9"/>
      <c r="Q1399" s="9"/>
      <c r="R1399" s="9"/>
      <c r="S1399" s="9"/>
      <c r="X1399" s="9"/>
      <c r="Y1399" s="9"/>
    </row>
    <row r="1400" spans="5:25" x14ac:dyDescent="0.2">
      <c r="E1400" s="9"/>
      <c r="H1400" s="9"/>
      <c r="J1400" s="9"/>
      <c r="M1400" s="9"/>
      <c r="N1400" s="9"/>
      <c r="O1400" s="9"/>
      <c r="P1400" s="9"/>
      <c r="Q1400" s="9"/>
      <c r="R1400" s="9"/>
      <c r="S1400" s="9"/>
      <c r="X1400" s="9"/>
      <c r="Y1400" s="9"/>
    </row>
    <row r="1401" spans="5:25" x14ac:dyDescent="0.2">
      <c r="E1401" s="9"/>
      <c r="H1401" s="9"/>
      <c r="J1401" s="9"/>
      <c r="M1401" s="9"/>
      <c r="N1401" s="9"/>
      <c r="O1401" s="9"/>
      <c r="P1401" s="9"/>
      <c r="Q1401" s="9"/>
      <c r="R1401" s="9"/>
      <c r="S1401" s="9"/>
      <c r="X1401" s="9"/>
      <c r="Y1401" s="9"/>
    </row>
    <row r="1402" spans="5:25" x14ac:dyDescent="0.2">
      <c r="E1402" s="9"/>
      <c r="H1402" s="9"/>
      <c r="J1402" s="9"/>
      <c r="M1402" s="9"/>
      <c r="N1402" s="9"/>
      <c r="O1402" s="9"/>
      <c r="P1402" s="9"/>
      <c r="Q1402" s="9"/>
      <c r="R1402" s="9"/>
      <c r="S1402" s="9"/>
      <c r="X1402" s="9"/>
      <c r="Y1402" s="9"/>
    </row>
    <row r="1403" spans="5:25" x14ac:dyDescent="0.2">
      <c r="E1403" s="9"/>
      <c r="H1403" s="9"/>
      <c r="J1403" s="9"/>
      <c r="M1403" s="9"/>
      <c r="N1403" s="9"/>
      <c r="O1403" s="9"/>
      <c r="P1403" s="9"/>
      <c r="Q1403" s="9"/>
      <c r="R1403" s="9"/>
      <c r="S1403" s="9"/>
      <c r="X1403" s="9"/>
      <c r="Y1403" s="9"/>
    </row>
    <row r="1404" spans="5:25" x14ac:dyDescent="0.2">
      <c r="E1404" s="9"/>
      <c r="H1404" s="9"/>
      <c r="J1404" s="9"/>
      <c r="M1404" s="9"/>
      <c r="N1404" s="9"/>
      <c r="O1404" s="9"/>
      <c r="P1404" s="9"/>
      <c r="Q1404" s="9"/>
      <c r="R1404" s="9"/>
      <c r="S1404" s="9"/>
      <c r="X1404" s="9"/>
      <c r="Y1404" s="9"/>
    </row>
    <row r="1405" spans="5:25" x14ac:dyDescent="0.2">
      <c r="E1405" s="9"/>
      <c r="H1405" s="9"/>
      <c r="J1405" s="9"/>
      <c r="M1405" s="9"/>
      <c r="N1405" s="9"/>
      <c r="O1405" s="9"/>
      <c r="P1405" s="9"/>
      <c r="Q1405" s="9"/>
      <c r="R1405" s="9"/>
      <c r="S1405" s="9"/>
      <c r="X1405" s="9"/>
      <c r="Y1405" s="9"/>
    </row>
    <row r="1406" spans="5:25" x14ac:dyDescent="0.2">
      <c r="E1406" s="9"/>
      <c r="H1406" s="9"/>
      <c r="J1406" s="9"/>
      <c r="M1406" s="9"/>
      <c r="N1406" s="9"/>
      <c r="O1406" s="9"/>
      <c r="P1406" s="9"/>
      <c r="Q1406" s="9"/>
      <c r="R1406" s="9"/>
      <c r="S1406" s="9"/>
      <c r="X1406" s="9"/>
      <c r="Y1406" s="9"/>
    </row>
    <row r="1407" spans="5:25" x14ac:dyDescent="0.2">
      <c r="E1407" s="9"/>
      <c r="H1407" s="9"/>
      <c r="J1407" s="9"/>
      <c r="M1407" s="9"/>
      <c r="N1407" s="9"/>
      <c r="O1407" s="9"/>
      <c r="P1407" s="9"/>
      <c r="Q1407" s="9"/>
      <c r="R1407" s="9"/>
      <c r="S1407" s="9"/>
      <c r="X1407" s="9"/>
      <c r="Y1407" s="9"/>
    </row>
    <row r="1408" spans="5:25" x14ac:dyDescent="0.2">
      <c r="E1408" s="9"/>
      <c r="H1408" s="9"/>
      <c r="J1408" s="9"/>
      <c r="M1408" s="9"/>
      <c r="N1408" s="9"/>
      <c r="O1408" s="9"/>
      <c r="P1408" s="9"/>
      <c r="Q1408" s="9"/>
      <c r="R1408" s="9"/>
      <c r="S1408" s="9"/>
      <c r="X1408" s="9"/>
      <c r="Y1408" s="9"/>
    </row>
    <row r="1409" spans="5:25" x14ac:dyDescent="0.2">
      <c r="E1409" s="9"/>
      <c r="H1409" s="9"/>
      <c r="J1409" s="9"/>
      <c r="M1409" s="9"/>
      <c r="N1409" s="9"/>
      <c r="O1409" s="9"/>
      <c r="P1409" s="9"/>
      <c r="Q1409" s="9"/>
      <c r="R1409" s="9"/>
      <c r="S1409" s="9"/>
      <c r="X1409" s="9"/>
      <c r="Y1409" s="9"/>
    </row>
    <row r="1410" spans="5:25" x14ac:dyDescent="0.2">
      <c r="E1410" s="9"/>
      <c r="H1410" s="9"/>
      <c r="J1410" s="9"/>
      <c r="M1410" s="9"/>
      <c r="N1410" s="9"/>
      <c r="O1410" s="9"/>
      <c r="P1410" s="9"/>
      <c r="Q1410" s="9"/>
      <c r="R1410" s="9"/>
      <c r="S1410" s="9"/>
      <c r="X1410" s="9"/>
      <c r="Y1410" s="9"/>
    </row>
    <row r="1411" spans="5:25" x14ac:dyDescent="0.2">
      <c r="E1411" s="9"/>
      <c r="H1411" s="9"/>
      <c r="J1411" s="9"/>
      <c r="M1411" s="9"/>
      <c r="N1411" s="9"/>
      <c r="O1411" s="9"/>
      <c r="P1411" s="9"/>
      <c r="Q1411" s="9"/>
      <c r="R1411" s="9"/>
      <c r="S1411" s="9"/>
      <c r="X1411" s="9"/>
      <c r="Y1411" s="9"/>
    </row>
    <row r="1412" spans="5:25" x14ac:dyDescent="0.2">
      <c r="E1412" s="9"/>
      <c r="H1412" s="9"/>
      <c r="J1412" s="9"/>
      <c r="M1412" s="9"/>
      <c r="N1412" s="9"/>
      <c r="O1412" s="9"/>
      <c r="P1412" s="9"/>
      <c r="Q1412" s="9"/>
      <c r="R1412" s="9"/>
      <c r="S1412" s="9"/>
      <c r="X1412" s="9"/>
      <c r="Y1412" s="9"/>
    </row>
    <row r="1413" spans="5:25" x14ac:dyDescent="0.2">
      <c r="E1413" s="9"/>
      <c r="H1413" s="9"/>
      <c r="J1413" s="9"/>
      <c r="M1413" s="9"/>
      <c r="N1413" s="9"/>
      <c r="O1413" s="9"/>
      <c r="P1413" s="9"/>
      <c r="Q1413" s="9"/>
      <c r="R1413" s="9"/>
      <c r="S1413" s="9"/>
      <c r="X1413" s="9"/>
      <c r="Y1413" s="9"/>
    </row>
    <row r="1414" spans="5:25" x14ac:dyDescent="0.2">
      <c r="E1414" s="9"/>
      <c r="H1414" s="9"/>
      <c r="J1414" s="9"/>
      <c r="M1414" s="9"/>
      <c r="N1414" s="9"/>
      <c r="O1414" s="9"/>
      <c r="P1414" s="9"/>
      <c r="Q1414" s="9"/>
      <c r="R1414" s="9"/>
      <c r="S1414" s="9"/>
      <c r="X1414" s="9"/>
      <c r="Y1414" s="9"/>
    </row>
    <row r="1415" spans="5:25" x14ac:dyDescent="0.2">
      <c r="E1415" s="9"/>
      <c r="H1415" s="9"/>
      <c r="J1415" s="9"/>
      <c r="M1415" s="9"/>
      <c r="N1415" s="9"/>
      <c r="O1415" s="9"/>
      <c r="P1415" s="9"/>
      <c r="Q1415" s="9"/>
      <c r="R1415" s="9"/>
      <c r="S1415" s="9"/>
      <c r="X1415" s="9"/>
      <c r="Y1415" s="9"/>
    </row>
    <row r="1416" spans="5:25" x14ac:dyDescent="0.2">
      <c r="E1416" s="9"/>
      <c r="H1416" s="9"/>
      <c r="J1416" s="9"/>
      <c r="M1416" s="9"/>
      <c r="N1416" s="9"/>
      <c r="O1416" s="9"/>
      <c r="P1416" s="9"/>
      <c r="Q1416" s="9"/>
      <c r="R1416" s="9"/>
      <c r="S1416" s="9"/>
      <c r="X1416" s="9"/>
      <c r="Y1416" s="9"/>
    </row>
    <row r="1417" spans="5:25" x14ac:dyDescent="0.2">
      <c r="E1417" s="9"/>
      <c r="H1417" s="9"/>
      <c r="J1417" s="9"/>
      <c r="M1417" s="9"/>
      <c r="N1417" s="9"/>
      <c r="O1417" s="9"/>
      <c r="P1417" s="9"/>
      <c r="Q1417" s="9"/>
      <c r="R1417" s="9"/>
      <c r="S1417" s="9"/>
      <c r="X1417" s="9"/>
      <c r="Y1417" s="9"/>
    </row>
    <row r="1418" spans="5:25" x14ac:dyDescent="0.2">
      <c r="E1418" s="9"/>
      <c r="H1418" s="9"/>
      <c r="J1418" s="9"/>
      <c r="M1418" s="9"/>
      <c r="N1418" s="9"/>
      <c r="O1418" s="9"/>
      <c r="P1418" s="9"/>
      <c r="Q1418" s="9"/>
      <c r="R1418" s="9"/>
      <c r="S1418" s="9"/>
      <c r="X1418" s="9"/>
      <c r="Y1418" s="9"/>
    </row>
    <row r="1419" spans="5:25" x14ac:dyDescent="0.2">
      <c r="E1419" s="9"/>
      <c r="H1419" s="9"/>
      <c r="J1419" s="9"/>
      <c r="M1419" s="9"/>
      <c r="N1419" s="9"/>
      <c r="O1419" s="9"/>
      <c r="P1419" s="9"/>
      <c r="Q1419" s="9"/>
      <c r="R1419" s="9"/>
      <c r="S1419" s="9"/>
      <c r="X1419" s="9"/>
      <c r="Y1419" s="9"/>
    </row>
    <row r="1420" spans="5:25" x14ac:dyDescent="0.2">
      <c r="E1420" s="9"/>
      <c r="H1420" s="9"/>
      <c r="J1420" s="9"/>
      <c r="M1420" s="9"/>
      <c r="N1420" s="9"/>
      <c r="O1420" s="9"/>
      <c r="P1420" s="9"/>
      <c r="Q1420" s="9"/>
      <c r="R1420" s="9"/>
      <c r="S1420" s="9"/>
      <c r="X1420" s="9"/>
      <c r="Y1420" s="9"/>
    </row>
    <row r="1421" spans="5:25" x14ac:dyDescent="0.2">
      <c r="E1421" s="9"/>
      <c r="H1421" s="9"/>
      <c r="J1421" s="9"/>
      <c r="M1421" s="9"/>
      <c r="N1421" s="9"/>
      <c r="O1421" s="9"/>
      <c r="P1421" s="9"/>
      <c r="Q1421" s="9"/>
      <c r="R1421" s="9"/>
      <c r="S1421" s="9"/>
      <c r="X1421" s="9"/>
      <c r="Y1421" s="9"/>
    </row>
    <row r="1422" spans="5:25" x14ac:dyDescent="0.2">
      <c r="E1422" s="9"/>
      <c r="H1422" s="9"/>
      <c r="J1422" s="9"/>
      <c r="M1422" s="9"/>
      <c r="N1422" s="9"/>
      <c r="O1422" s="9"/>
      <c r="P1422" s="9"/>
      <c r="Q1422" s="9"/>
      <c r="R1422" s="9"/>
      <c r="S1422" s="9"/>
      <c r="X1422" s="9"/>
      <c r="Y1422" s="9"/>
    </row>
    <row r="1423" spans="5:25" x14ac:dyDescent="0.2">
      <c r="E1423" s="9"/>
      <c r="H1423" s="9"/>
      <c r="J1423" s="9"/>
      <c r="M1423" s="9"/>
      <c r="N1423" s="9"/>
      <c r="O1423" s="9"/>
      <c r="P1423" s="9"/>
      <c r="Q1423" s="9"/>
      <c r="R1423" s="9"/>
      <c r="S1423" s="9"/>
      <c r="X1423" s="9"/>
      <c r="Y1423" s="9"/>
    </row>
    <row r="1424" spans="5:25" x14ac:dyDescent="0.2">
      <c r="E1424" s="9"/>
      <c r="H1424" s="9"/>
      <c r="J1424" s="9"/>
      <c r="M1424" s="9"/>
      <c r="N1424" s="9"/>
      <c r="O1424" s="9"/>
      <c r="P1424" s="9"/>
      <c r="Q1424" s="9"/>
      <c r="R1424" s="9"/>
      <c r="S1424" s="9"/>
      <c r="X1424" s="9"/>
      <c r="Y1424" s="9"/>
    </row>
    <row r="1425" spans="5:25" x14ac:dyDescent="0.2">
      <c r="E1425" s="9"/>
      <c r="H1425" s="9"/>
      <c r="J1425" s="9"/>
      <c r="M1425" s="9"/>
      <c r="N1425" s="9"/>
      <c r="O1425" s="9"/>
      <c r="P1425" s="9"/>
      <c r="Q1425" s="9"/>
      <c r="R1425" s="9"/>
      <c r="S1425" s="9"/>
      <c r="X1425" s="9"/>
      <c r="Y1425" s="9"/>
    </row>
    <row r="1426" spans="5:25" x14ac:dyDescent="0.2">
      <c r="E1426" s="9"/>
      <c r="H1426" s="9"/>
      <c r="J1426" s="9"/>
      <c r="M1426" s="9"/>
      <c r="N1426" s="9"/>
      <c r="O1426" s="9"/>
      <c r="P1426" s="9"/>
      <c r="Q1426" s="9"/>
      <c r="R1426" s="9"/>
      <c r="S1426" s="9"/>
      <c r="X1426" s="9"/>
      <c r="Y1426" s="9"/>
    </row>
    <row r="1427" spans="5:25" x14ac:dyDescent="0.2">
      <c r="E1427" s="9"/>
      <c r="H1427" s="9"/>
      <c r="J1427" s="9"/>
      <c r="M1427" s="9"/>
      <c r="N1427" s="9"/>
      <c r="O1427" s="9"/>
      <c r="P1427" s="9"/>
      <c r="Q1427" s="9"/>
      <c r="R1427" s="9"/>
      <c r="S1427" s="9"/>
      <c r="X1427" s="9"/>
      <c r="Y1427" s="9"/>
    </row>
    <row r="1428" spans="5:25" x14ac:dyDescent="0.2">
      <c r="E1428" s="9"/>
      <c r="H1428" s="9"/>
      <c r="J1428" s="9"/>
      <c r="M1428" s="9"/>
      <c r="N1428" s="9"/>
      <c r="O1428" s="9"/>
      <c r="P1428" s="9"/>
      <c r="Q1428" s="9"/>
      <c r="R1428" s="9"/>
      <c r="S1428" s="9"/>
      <c r="X1428" s="9"/>
      <c r="Y1428" s="9"/>
    </row>
    <row r="1429" spans="5:25" x14ac:dyDescent="0.2">
      <c r="E1429" s="9"/>
      <c r="H1429" s="9"/>
      <c r="J1429" s="9"/>
      <c r="M1429" s="9"/>
      <c r="N1429" s="9"/>
      <c r="O1429" s="9"/>
      <c r="P1429" s="9"/>
      <c r="Q1429" s="9"/>
      <c r="R1429" s="9"/>
      <c r="S1429" s="9"/>
      <c r="X1429" s="9"/>
      <c r="Y1429" s="9"/>
    </row>
    <row r="1430" spans="5:25" x14ac:dyDescent="0.2">
      <c r="E1430" s="9"/>
      <c r="H1430" s="9"/>
      <c r="J1430" s="9"/>
      <c r="M1430" s="9"/>
      <c r="N1430" s="9"/>
      <c r="O1430" s="9"/>
      <c r="P1430" s="9"/>
      <c r="Q1430" s="9"/>
      <c r="R1430" s="9"/>
      <c r="S1430" s="9"/>
      <c r="X1430" s="9"/>
      <c r="Y1430" s="9"/>
    </row>
    <row r="1431" spans="5:25" x14ac:dyDescent="0.2">
      <c r="E1431" s="9"/>
      <c r="H1431" s="9"/>
      <c r="J1431" s="9"/>
      <c r="M1431" s="9"/>
      <c r="N1431" s="9"/>
      <c r="O1431" s="9"/>
      <c r="P1431" s="9"/>
      <c r="Q1431" s="9"/>
      <c r="R1431" s="9"/>
      <c r="S1431" s="9"/>
      <c r="X1431" s="9"/>
      <c r="Y1431" s="9"/>
    </row>
    <row r="1432" spans="5:25" x14ac:dyDescent="0.2">
      <c r="E1432" s="9"/>
      <c r="H1432" s="9"/>
      <c r="J1432" s="9"/>
      <c r="M1432" s="9"/>
      <c r="N1432" s="9"/>
      <c r="O1432" s="9"/>
      <c r="P1432" s="9"/>
      <c r="Q1432" s="9"/>
      <c r="R1432" s="9"/>
      <c r="S1432" s="9"/>
      <c r="X1432" s="9"/>
      <c r="Y1432" s="9"/>
    </row>
    <row r="1433" spans="5:25" x14ac:dyDescent="0.2">
      <c r="E1433" s="9"/>
      <c r="H1433" s="9"/>
      <c r="J1433" s="9"/>
      <c r="M1433" s="9"/>
      <c r="N1433" s="9"/>
      <c r="O1433" s="9"/>
      <c r="P1433" s="9"/>
      <c r="Q1433" s="9"/>
      <c r="R1433" s="9"/>
      <c r="S1433" s="9"/>
      <c r="X1433" s="9"/>
      <c r="Y1433" s="9"/>
    </row>
    <row r="1434" spans="5:25" x14ac:dyDescent="0.2">
      <c r="E1434" s="9"/>
      <c r="H1434" s="9"/>
      <c r="J1434" s="9"/>
      <c r="M1434" s="9"/>
      <c r="N1434" s="9"/>
      <c r="O1434" s="9"/>
      <c r="P1434" s="9"/>
      <c r="Q1434" s="9"/>
      <c r="R1434" s="9"/>
      <c r="S1434" s="9"/>
      <c r="X1434" s="9"/>
      <c r="Y1434" s="9"/>
    </row>
    <row r="1435" spans="5:25" x14ac:dyDescent="0.2">
      <c r="E1435" s="9"/>
      <c r="H1435" s="9"/>
      <c r="J1435" s="9"/>
      <c r="M1435" s="9"/>
      <c r="N1435" s="9"/>
      <c r="O1435" s="9"/>
      <c r="P1435" s="9"/>
      <c r="Q1435" s="9"/>
      <c r="R1435" s="9"/>
      <c r="S1435" s="9"/>
      <c r="X1435" s="9"/>
      <c r="Y1435" s="9"/>
    </row>
    <row r="1436" spans="5:25" x14ac:dyDescent="0.2">
      <c r="E1436" s="9"/>
      <c r="H1436" s="9"/>
      <c r="J1436" s="9"/>
      <c r="M1436" s="9"/>
      <c r="N1436" s="9"/>
      <c r="O1436" s="9"/>
      <c r="P1436" s="9"/>
      <c r="Q1436" s="9"/>
      <c r="R1436" s="9"/>
      <c r="S1436" s="9"/>
      <c r="X1436" s="9"/>
      <c r="Y1436" s="9"/>
    </row>
    <row r="1437" spans="5:25" x14ac:dyDescent="0.2">
      <c r="E1437" s="9"/>
      <c r="H1437" s="9"/>
      <c r="J1437" s="9"/>
      <c r="M1437" s="9"/>
      <c r="N1437" s="9"/>
      <c r="O1437" s="9"/>
      <c r="P1437" s="9"/>
      <c r="Q1437" s="9"/>
      <c r="R1437" s="9"/>
      <c r="S1437" s="9"/>
      <c r="X1437" s="9"/>
      <c r="Y1437" s="9"/>
    </row>
    <row r="1438" spans="5:25" x14ac:dyDescent="0.2">
      <c r="E1438" s="9"/>
      <c r="H1438" s="9"/>
      <c r="J1438" s="9"/>
      <c r="M1438" s="9"/>
      <c r="N1438" s="9"/>
      <c r="O1438" s="9"/>
      <c r="P1438" s="9"/>
      <c r="Q1438" s="9"/>
      <c r="R1438" s="9"/>
      <c r="S1438" s="9"/>
      <c r="X1438" s="9"/>
      <c r="Y1438" s="9"/>
    </row>
    <row r="1439" spans="5:25" x14ac:dyDescent="0.2">
      <c r="E1439" s="9"/>
      <c r="H1439" s="9"/>
      <c r="J1439" s="9"/>
      <c r="M1439" s="9"/>
      <c r="N1439" s="9"/>
      <c r="O1439" s="9"/>
      <c r="P1439" s="9"/>
      <c r="Q1439" s="9"/>
      <c r="R1439" s="9"/>
      <c r="S1439" s="9"/>
      <c r="X1439" s="9"/>
      <c r="Y1439" s="9"/>
    </row>
    <row r="1440" spans="5:25" x14ac:dyDescent="0.2">
      <c r="E1440" s="9"/>
      <c r="H1440" s="9"/>
      <c r="J1440" s="9"/>
      <c r="M1440" s="9"/>
      <c r="N1440" s="9"/>
      <c r="O1440" s="9"/>
      <c r="P1440" s="9"/>
      <c r="Q1440" s="9"/>
      <c r="R1440" s="9"/>
      <c r="S1440" s="9"/>
      <c r="X1440" s="9"/>
      <c r="Y1440" s="9"/>
    </row>
    <row r="1441" spans="5:25" x14ac:dyDescent="0.2">
      <c r="E1441" s="9"/>
      <c r="H1441" s="9"/>
      <c r="J1441" s="9"/>
      <c r="M1441" s="9"/>
      <c r="N1441" s="9"/>
      <c r="O1441" s="9"/>
      <c r="P1441" s="9"/>
      <c r="Q1441" s="9"/>
      <c r="R1441" s="9"/>
      <c r="S1441" s="9"/>
      <c r="X1441" s="9"/>
      <c r="Y1441" s="9"/>
    </row>
    <row r="1442" spans="5:25" x14ac:dyDescent="0.2">
      <c r="E1442" s="9"/>
      <c r="H1442" s="9"/>
      <c r="J1442" s="9"/>
      <c r="M1442" s="9"/>
      <c r="N1442" s="9"/>
      <c r="O1442" s="9"/>
      <c r="P1442" s="9"/>
      <c r="Q1442" s="9"/>
      <c r="R1442" s="9"/>
      <c r="S1442" s="9"/>
      <c r="X1442" s="9"/>
      <c r="Y1442" s="9"/>
    </row>
    <row r="1443" spans="5:25" x14ac:dyDescent="0.2">
      <c r="E1443" s="9"/>
      <c r="H1443" s="9"/>
      <c r="J1443" s="9"/>
      <c r="M1443" s="9"/>
      <c r="N1443" s="9"/>
      <c r="O1443" s="9"/>
      <c r="P1443" s="9"/>
      <c r="Q1443" s="9"/>
      <c r="R1443" s="9"/>
      <c r="S1443" s="9"/>
      <c r="X1443" s="9"/>
      <c r="Y1443" s="9"/>
    </row>
    <row r="1444" spans="5:25" x14ac:dyDescent="0.2">
      <c r="E1444" s="9"/>
      <c r="H1444" s="9"/>
      <c r="J1444" s="9"/>
      <c r="M1444" s="9"/>
      <c r="N1444" s="9"/>
      <c r="O1444" s="9"/>
      <c r="P1444" s="9"/>
      <c r="Q1444" s="9"/>
      <c r="R1444" s="9"/>
      <c r="S1444" s="9"/>
      <c r="X1444" s="9"/>
      <c r="Y1444" s="9"/>
    </row>
    <row r="1445" spans="5:25" x14ac:dyDescent="0.2">
      <c r="E1445" s="9"/>
      <c r="H1445" s="9"/>
      <c r="J1445" s="9"/>
      <c r="M1445" s="9"/>
      <c r="N1445" s="9"/>
      <c r="O1445" s="9"/>
      <c r="P1445" s="9"/>
      <c r="Q1445" s="9"/>
      <c r="R1445" s="9"/>
      <c r="S1445" s="9"/>
      <c r="X1445" s="9"/>
      <c r="Y1445" s="9"/>
    </row>
    <row r="1446" spans="5:25" x14ac:dyDescent="0.2">
      <c r="E1446" s="9"/>
      <c r="H1446" s="9"/>
      <c r="J1446" s="9"/>
      <c r="M1446" s="9"/>
      <c r="N1446" s="9"/>
      <c r="O1446" s="9"/>
      <c r="P1446" s="9"/>
      <c r="Q1446" s="9"/>
      <c r="R1446" s="9"/>
      <c r="S1446" s="9"/>
      <c r="X1446" s="9"/>
      <c r="Y1446" s="9"/>
    </row>
    <row r="1447" spans="5:25" x14ac:dyDescent="0.2">
      <c r="E1447" s="9"/>
      <c r="H1447" s="9"/>
      <c r="J1447" s="9"/>
      <c r="M1447" s="9"/>
      <c r="N1447" s="9"/>
      <c r="O1447" s="9"/>
      <c r="P1447" s="9"/>
      <c r="Q1447" s="9"/>
      <c r="R1447" s="9"/>
      <c r="S1447" s="9"/>
      <c r="X1447" s="9"/>
      <c r="Y1447" s="9"/>
    </row>
    <row r="1448" spans="5:25" x14ac:dyDescent="0.2">
      <c r="E1448" s="9"/>
      <c r="H1448" s="9"/>
      <c r="J1448" s="9"/>
      <c r="M1448" s="9"/>
      <c r="N1448" s="9"/>
      <c r="O1448" s="9"/>
      <c r="P1448" s="9"/>
      <c r="Q1448" s="9"/>
      <c r="R1448" s="9"/>
      <c r="S1448" s="9"/>
      <c r="X1448" s="9"/>
      <c r="Y1448" s="9"/>
    </row>
    <row r="1449" spans="5:25" x14ac:dyDescent="0.2">
      <c r="E1449" s="9"/>
      <c r="H1449" s="9"/>
      <c r="J1449" s="9"/>
      <c r="M1449" s="9"/>
      <c r="N1449" s="9"/>
      <c r="O1449" s="9"/>
      <c r="P1449" s="9"/>
      <c r="Q1449" s="9"/>
      <c r="R1449" s="9"/>
      <c r="S1449" s="9"/>
      <c r="X1449" s="9"/>
      <c r="Y1449" s="9"/>
    </row>
    <row r="1450" spans="5:25" x14ac:dyDescent="0.2">
      <c r="E1450" s="9"/>
      <c r="H1450" s="9"/>
      <c r="J1450" s="9"/>
      <c r="M1450" s="9"/>
      <c r="N1450" s="9"/>
      <c r="O1450" s="9"/>
      <c r="P1450" s="9"/>
      <c r="Q1450" s="9"/>
      <c r="R1450" s="9"/>
      <c r="S1450" s="9"/>
      <c r="X1450" s="9"/>
      <c r="Y1450" s="9"/>
    </row>
    <row r="1451" spans="5:25" x14ac:dyDescent="0.2">
      <c r="E1451" s="9"/>
      <c r="H1451" s="9"/>
      <c r="J1451" s="9"/>
      <c r="M1451" s="9"/>
      <c r="N1451" s="9"/>
      <c r="O1451" s="9"/>
      <c r="P1451" s="9"/>
      <c r="Q1451" s="9"/>
      <c r="R1451" s="9"/>
      <c r="S1451" s="9"/>
      <c r="X1451" s="9"/>
      <c r="Y1451" s="9"/>
    </row>
    <row r="1452" spans="5:25" x14ac:dyDescent="0.2">
      <c r="E1452" s="9"/>
      <c r="H1452" s="9"/>
      <c r="J1452" s="9"/>
      <c r="M1452" s="9"/>
      <c r="N1452" s="9"/>
      <c r="O1452" s="9"/>
      <c r="P1452" s="9"/>
      <c r="Q1452" s="9"/>
      <c r="R1452" s="9"/>
      <c r="S1452" s="9"/>
      <c r="X1452" s="9"/>
      <c r="Y1452" s="9"/>
    </row>
    <row r="1453" spans="5:25" x14ac:dyDescent="0.2">
      <c r="E1453" s="9"/>
      <c r="H1453" s="9"/>
      <c r="J1453" s="9"/>
      <c r="M1453" s="9"/>
      <c r="N1453" s="9"/>
      <c r="O1453" s="9"/>
      <c r="P1453" s="9"/>
      <c r="Q1453" s="9"/>
      <c r="R1453" s="9"/>
      <c r="S1453" s="9"/>
      <c r="X1453" s="9"/>
      <c r="Y1453" s="9"/>
    </row>
    <row r="1454" spans="5:25" x14ac:dyDescent="0.2">
      <c r="E1454" s="9"/>
      <c r="H1454" s="9"/>
      <c r="J1454" s="9"/>
      <c r="M1454" s="9"/>
      <c r="N1454" s="9"/>
      <c r="O1454" s="9"/>
      <c r="P1454" s="9"/>
      <c r="Q1454" s="9"/>
      <c r="R1454" s="9"/>
      <c r="S1454" s="9"/>
      <c r="X1454" s="9"/>
      <c r="Y1454" s="9"/>
    </row>
    <row r="1455" spans="5:25" x14ac:dyDescent="0.2">
      <c r="E1455" s="9"/>
      <c r="H1455" s="9"/>
      <c r="J1455" s="9"/>
      <c r="M1455" s="9"/>
      <c r="N1455" s="9"/>
      <c r="O1455" s="9"/>
      <c r="P1455" s="9"/>
      <c r="Q1455" s="9"/>
      <c r="R1455" s="9"/>
      <c r="S1455" s="9"/>
      <c r="X1455" s="9"/>
      <c r="Y1455" s="9"/>
    </row>
    <row r="1456" spans="5:25" x14ac:dyDescent="0.2">
      <c r="E1456" s="9"/>
      <c r="H1456" s="9"/>
      <c r="J1456" s="9"/>
      <c r="M1456" s="9"/>
      <c r="N1456" s="9"/>
      <c r="O1456" s="9"/>
      <c r="P1456" s="9"/>
      <c r="Q1456" s="9"/>
      <c r="R1456" s="9"/>
      <c r="S1456" s="9"/>
      <c r="X1456" s="9"/>
      <c r="Y1456" s="9"/>
    </row>
    <row r="1457" spans="5:25" x14ac:dyDescent="0.2">
      <c r="E1457" s="9"/>
      <c r="H1457" s="9"/>
      <c r="J1457" s="9"/>
      <c r="M1457" s="9"/>
      <c r="N1457" s="9"/>
      <c r="O1457" s="9"/>
      <c r="P1457" s="9"/>
      <c r="Q1457" s="9"/>
      <c r="R1457" s="9"/>
      <c r="S1457" s="9"/>
      <c r="X1457" s="9"/>
      <c r="Y1457" s="9"/>
    </row>
    <row r="1458" spans="5:25" x14ac:dyDescent="0.2">
      <c r="E1458" s="9"/>
      <c r="H1458" s="9"/>
      <c r="J1458" s="9"/>
      <c r="M1458" s="9"/>
      <c r="N1458" s="9"/>
      <c r="O1458" s="9"/>
      <c r="P1458" s="9"/>
      <c r="Q1458" s="9"/>
      <c r="R1458" s="9"/>
      <c r="S1458" s="9"/>
      <c r="X1458" s="9"/>
      <c r="Y1458" s="9"/>
    </row>
    <row r="1459" spans="5:25" x14ac:dyDescent="0.2">
      <c r="E1459" s="9"/>
      <c r="H1459" s="9"/>
      <c r="J1459" s="9"/>
      <c r="M1459" s="9"/>
      <c r="N1459" s="9"/>
      <c r="O1459" s="9"/>
      <c r="P1459" s="9"/>
      <c r="Q1459" s="9"/>
      <c r="R1459" s="9"/>
      <c r="S1459" s="9"/>
      <c r="X1459" s="9"/>
      <c r="Y1459" s="9"/>
    </row>
    <row r="1460" spans="5:25" x14ac:dyDescent="0.2">
      <c r="E1460" s="9"/>
      <c r="H1460" s="9"/>
      <c r="J1460" s="9"/>
      <c r="M1460" s="9"/>
      <c r="N1460" s="9"/>
      <c r="O1460" s="9"/>
      <c r="P1460" s="9"/>
      <c r="Q1460" s="9"/>
      <c r="R1460" s="9"/>
      <c r="S1460" s="9"/>
      <c r="X1460" s="9"/>
      <c r="Y1460" s="9"/>
    </row>
    <row r="1461" spans="5:25" x14ac:dyDescent="0.2">
      <c r="E1461" s="9"/>
      <c r="H1461" s="9"/>
      <c r="J1461" s="9"/>
      <c r="M1461" s="9"/>
      <c r="N1461" s="9"/>
      <c r="O1461" s="9"/>
      <c r="P1461" s="9"/>
      <c r="Q1461" s="9"/>
      <c r="R1461" s="9"/>
      <c r="S1461" s="9"/>
      <c r="X1461" s="9"/>
      <c r="Y1461" s="9"/>
    </row>
    <row r="1462" spans="5:25" x14ac:dyDescent="0.2">
      <c r="E1462" s="9"/>
      <c r="H1462" s="9"/>
      <c r="J1462" s="9"/>
      <c r="M1462" s="9"/>
      <c r="N1462" s="9"/>
      <c r="O1462" s="9"/>
      <c r="P1462" s="9"/>
      <c r="Q1462" s="9"/>
      <c r="R1462" s="9"/>
      <c r="S1462" s="9"/>
      <c r="X1462" s="9"/>
      <c r="Y1462" s="9"/>
    </row>
    <row r="1463" spans="5:25" x14ac:dyDescent="0.2">
      <c r="E1463" s="9"/>
      <c r="H1463" s="9"/>
      <c r="J1463" s="9"/>
      <c r="M1463" s="9"/>
      <c r="N1463" s="9"/>
      <c r="O1463" s="9"/>
      <c r="P1463" s="9"/>
      <c r="Q1463" s="9"/>
      <c r="R1463" s="9"/>
      <c r="S1463" s="9"/>
      <c r="X1463" s="9"/>
      <c r="Y1463" s="9"/>
    </row>
    <row r="1464" spans="5:25" x14ac:dyDescent="0.2">
      <c r="E1464" s="9"/>
      <c r="H1464" s="9"/>
      <c r="J1464" s="9"/>
      <c r="M1464" s="9"/>
      <c r="N1464" s="9"/>
      <c r="O1464" s="9"/>
      <c r="P1464" s="9"/>
      <c r="Q1464" s="9"/>
      <c r="R1464" s="9"/>
      <c r="S1464" s="9"/>
      <c r="X1464" s="9"/>
      <c r="Y1464" s="9"/>
    </row>
    <row r="1465" spans="5:25" x14ac:dyDescent="0.2">
      <c r="E1465" s="9"/>
      <c r="H1465" s="9"/>
      <c r="J1465" s="9"/>
      <c r="M1465" s="9"/>
      <c r="N1465" s="9"/>
      <c r="O1465" s="9"/>
      <c r="P1465" s="9"/>
      <c r="Q1465" s="9"/>
      <c r="R1465" s="9"/>
      <c r="S1465" s="9"/>
      <c r="X1465" s="9"/>
      <c r="Y1465" s="9"/>
    </row>
    <row r="1466" spans="5:25" x14ac:dyDescent="0.2">
      <c r="E1466" s="9"/>
      <c r="H1466" s="9"/>
      <c r="J1466" s="9"/>
      <c r="M1466" s="9"/>
      <c r="N1466" s="9"/>
      <c r="O1466" s="9"/>
      <c r="P1466" s="9"/>
      <c r="Q1466" s="9"/>
      <c r="R1466" s="9"/>
      <c r="S1466" s="9"/>
      <c r="X1466" s="9"/>
      <c r="Y1466" s="9"/>
    </row>
    <row r="1467" spans="5:25" x14ac:dyDescent="0.2">
      <c r="E1467" s="9"/>
      <c r="H1467" s="9"/>
      <c r="J1467" s="9"/>
      <c r="M1467" s="9"/>
      <c r="N1467" s="9"/>
      <c r="O1467" s="9"/>
      <c r="P1467" s="9"/>
      <c r="Q1467" s="9"/>
      <c r="R1467" s="9"/>
      <c r="S1467" s="9"/>
      <c r="X1467" s="9"/>
      <c r="Y1467" s="9"/>
    </row>
    <row r="1468" spans="5:25" x14ac:dyDescent="0.2">
      <c r="E1468" s="9"/>
      <c r="H1468" s="9"/>
      <c r="J1468" s="9"/>
      <c r="M1468" s="9"/>
      <c r="N1468" s="9"/>
      <c r="O1468" s="9"/>
      <c r="P1468" s="9"/>
      <c r="Q1468" s="9"/>
      <c r="R1468" s="9"/>
      <c r="S1468" s="9"/>
      <c r="X1468" s="9"/>
      <c r="Y1468" s="9"/>
    </row>
    <row r="1469" spans="5:25" x14ac:dyDescent="0.2">
      <c r="E1469" s="9"/>
      <c r="H1469" s="9"/>
      <c r="J1469" s="9"/>
      <c r="M1469" s="9"/>
      <c r="N1469" s="9"/>
      <c r="O1469" s="9"/>
      <c r="P1469" s="9"/>
      <c r="Q1469" s="9"/>
      <c r="R1469" s="9"/>
      <c r="S1469" s="9"/>
      <c r="X1469" s="9"/>
      <c r="Y1469" s="9"/>
    </row>
    <row r="1470" spans="5:25" x14ac:dyDescent="0.2">
      <c r="E1470" s="9"/>
      <c r="H1470" s="9"/>
      <c r="J1470" s="9"/>
      <c r="M1470" s="9"/>
      <c r="N1470" s="9"/>
      <c r="O1470" s="9"/>
      <c r="P1470" s="9"/>
      <c r="Q1470" s="9"/>
      <c r="R1470" s="9"/>
      <c r="S1470" s="9"/>
      <c r="X1470" s="9"/>
      <c r="Y1470" s="9"/>
    </row>
    <row r="1471" spans="5:25" x14ac:dyDescent="0.2">
      <c r="E1471" s="9"/>
      <c r="H1471" s="9"/>
      <c r="J1471" s="9"/>
      <c r="M1471" s="9"/>
      <c r="N1471" s="9"/>
      <c r="O1471" s="9"/>
      <c r="P1471" s="9"/>
      <c r="Q1471" s="9"/>
      <c r="R1471" s="9"/>
      <c r="S1471" s="9"/>
      <c r="X1471" s="9"/>
      <c r="Y1471" s="9"/>
    </row>
    <row r="1472" spans="5:25" x14ac:dyDescent="0.2">
      <c r="E1472" s="9"/>
      <c r="H1472" s="9"/>
      <c r="J1472" s="9"/>
      <c r="M1472" s="9"/>
      <c r="N1472" s="9"/>
      <c r="O1472" s="9"/>
      <c r="P1472" s="9"/>
      <c r="Q1472" s="9"/>
      <c r="R1472" s="9"/>
      <c r="S1472" s="9"/>
      <c r="X1472" s="9"/>
      <c r="Y1472" s="9"/>
    </row>
    <row r="1473" spans="5:25" x14ac:dyDescent="0.2">
      <c r="E1473" s="9"/>
      <c r="H1473" s="9"/>
      <c r="J1473" s="9"/>
      <c r="M1473" s="9"/>
      <c r="N1473" s="9"/>
      <c r="O1473" s="9"/>
      <c r="P1473" s="9"/>
      <c r="Q1473" s="9"/>
      <c r="R1473" s="9"/>
      <c r="S1473" s="9"/>
      <c r="X1473" s="9"/>
      <c r="Y1473" s="9"/>
    </row>
    <row r="1474" spans="5:25" x14ac:dyDescent="0.2">
      <c r="E1474" s="9"/>
      <c r="H1474" s="9"/>
      <c r="J1474" s="9"/>
      <c r="M1474" s="9"/>
      <c r="N1474" s="9"/>
      <c r="O1474" s="9"/>
      <c r="P1474" s="9"/>
      <c r="Q1474" s="9"/>
      <c r="R1474" s="9"/>
      <c r="S1474" s="9"/>
      <c r="X1474" s="9"/>
      <c r="Y1474" s="9"/>
    </row>
    <row r="1475" spans="5:25" x14ac:dyDescent="0.2">
      <c r="E1475" s="9"/>
      <c r="H1475" s="9"/>
      <c r="J1475" s="9"/>
      <c r="M1475" s="9"/>
      <c r="N1475" s="9"/>
      <c r="O1475" s="9"/>
      <c r="P1475" s="9"/>
      <c r="Q1475" s="9"/>
      <c r="R1475" s="9"/>
      <c r="S1475" s="9"/>
      <c r="X1475" s="9"/>
      <c r="Y1475" s="9"/>
    </row>
    <row r="1476" spans="5:25" x14ac:dyDescent="0.2">
      <c r="E1476" s="9"/>
      <c r="H1476" s="9"/>
      <c r="J1476" s="9"/>
      <c r="M1476" s="9"/>
      <c r="N1476" s="9"/>
      <c r="O1476" s="9"/>
      <c r="P1476" s="9"/>
      <c r="Q1476" s="9"/>
      <c r="R1476" s="9"/>
      <c r="S1476" s="9"/>
      <c r="X1476" s="9"/>
      <c r="Y1476" s="9"/>
    </row>
    <row r="1477" spans="5:25" x14ac:dyDescent="0.2">
      <c r="E1477" s="9"/>
      <c r="H1477" s="9"/>
      <c r="J1477" s="9"/>
      <c r="M1477" s="9"/>
      <c r="N1477" s="9"/>
      <c r="O1477" s="9"/>
      <c r="P1477" s="9"/>
      <c r="Q1477" s="9"/>
      <c r="R1477" s="9"/>
      <c r="S1477" s="9"/>
      <c r="X1477" s="9"/>
      <c r="Y1477" s="9"/>
    </row>
    <row r="1478" spans="5:25" x14ac:dyDescent="0.2">
      <c r="E1478" s="9"/>
      <c r="H1478" s="9"/>
      <c r="J1478" s="9"/>
      <c r="M1478" s="9"/>
      <c r="N1478" s="9"/>
      <c r="O1478" s="9"/>
      <c r="P1478" s="9"/>
      <c r="Q1478" s="9"/>
      <c r="R1478" s="9"/>
      <c r="S1478" s="9"/>
      <c r="X1478" s="9"/>
      <c r="Y1478" s="9"/>
    </row>
    <row r="1479" spans="5:25" x14ac:dyDescent="0.2">
      <c r="E1479" s="9"/>
      <c r="H1479" s="9"/>
      <c r="J1479" s="9"/>
      <c r="M1479" s="9"/>
      <c r="N1479" s="9"/>
      <c r="O1479" s="9"/>
      <c r="P1479" s="9"/>
      <c r="Q1479" s="9"/>
      <c r="R1479" s="9"/>
      <c r="S1479" s="9"/>
      <c r="X1479" s="9"/>
      <c r="Y1479" s="9"/>
    </row>
    <row r="1480" spans="5:25" x14ac:dyDescent="0.2">
      <c r="E1480" s="9"/>
      <c r="H1480" s="9"/>
      <c r="J1480" s="9"/>
      <c r="M1480" s="9"/>
      <c r="N1480" s="9"/>
      <c r="O1480" s="9"/>
      <c r="P1480" s="9"/>
      <c r="Q1480" s="9"/>
      <c r="R1480" s="9"/>
      <c r="S1480" s="9"/>
      <c r="X1480" s="9"/>
      <c r="Y1480" s="9"/>
    </row>
    <row r="1481" spans="5:25" x14ac:dyDescent="0.2">
      <c r="E1481" s="9"/>
      <c r="H1481" s="9"/>
      <c r="J1481" s="9"/>
      <c r="M1481" s="9"/>
      <c r="N1481" s="9"/>
      <c r="O1481" s="9"/>
      <c r="P1481" s="9"/>
      <c r="Q1481" s="9"/>
      <c r="R1481" s="9"/>
      <c r="S1481" s="9"/>
      <c r="X1481" s="9"/>
      <c r="Y1481" s="9"/>
    </row>
    <row r="1482" spans="5:25" x14ac:dyDescent="0.2">
      <c r="E1482" s="9"/>
      <c r="H1482" s="9"/>
      <c r="J1482" s="9"/>
      <c r="M1482" s="9"/>
      <c r="N1482" s="9"/>
      <c r="O1482" s="9"/>
      <c r="P1482" s="9"/>
      <c r="Q1482" s="9"/>
      <c r="R1482" s="9"/>
      <c r="S1482" s="9"/>
      <c r="X1482" s="9"/>
      <c r="Y1482" s="9"/>
    </row>
    <row r="1483" spans="5:25" x14ac:dyDescent="0.2">
      <c r="E1483" s="9"/>
      <c r="H1483" s="9"/>
      <c r="J1483" s="9"/>
      <c r="M1483" s="9"/>
      <c r="N1483" s="9"/>
      <c r="O1483" s="9"/>
      <c r="P1483" s="9"/>
      <c r="Q1483" s="9"/>
      <c r="R1483" s="9"/>
      <c r="S1483" s="9"/>
      <c r="X1483" s="9"/>
      <c r="Y1483" s="9"/>
    </row>
    <row r="1484" spans="5:25" x14ac:dyDescent="0.2">
      <c r="E1484" s="9"/>
      <c r="H1484" s="9"/>
      <c r="J1484" s="9"/>
      <c r="M1484" s="9"/>
      <c r="N1484" s="9"/>
      <c r="O1484" s="9"/>
      <c r="P1484" s="9"/>
      <c r="Q1484" s="9"/>
      <c r="R1484" s="9"/>
      <c r="S1484" s="9"/>
      <c r="X1484" s="9"/>
      <c r="Y1484" s="9"/>
    </row>
    <row r="1485" spans="5:25" x14ac:dyDescent="0.2">
      <c r="E1485" s="9"/>
      <c r="H1485" s="9"/>
      <c r="J1485" s="9"/>
      <c r="M1485" s="9"/>
      <c r="N1485" s="9"/>
      <c r="O1485" s="9"/>
      <c r="P1485" s="9"/>
      <c r="Q1485" s="9"/>
      <c r="R1485" s="9"/>
      <c r="S1485" s="9"/>
      <c r="X1485" s="9"/>
      <c r="Y1485" s="9"/>
    </row>
    <row r="1486" spans="5:25" x14ac:dyDescent="0.2">
      <c r="E1486" s="9"/>
      <c r="H1486" s="9"/>
      <c r="J1486" s="9"/>
      <c r="M1486" s="9"/>
      <c r="N1486" s="9"/>
      <c r="O1486" s="9"/>
      <c r="P1486" s="9"/>
      <c r="Q1486" s="9"/>
      <c r="R1486" s="9"/>
      <c r="S1486" s="9"/>
      <c r="X1486" s="9"/>
      <c r="Y1486" s="9"/>
    </row>
    <row r="1487" spans="5:25" x14ac:dyDescent="0.2">
      <c r="E1487" s="9"/>
      <c r="H1487" s="9"/>
      <c r="J1487" s="9"/>
      <c r="M1487" s="9"/>
      <c r="N1487" s="9"/>
      <c r="O1487" s="9"/>
      <c r="P1487" s="9"/>
      <c r="Q1487" s="9"/>
      <c r="R1487" s="9"/>
      <c r="S1487" s="9"/>
      <c r="X1487" s="9"/>
      <c r="Y1487" s="9"/>
    </row>
    <row r="1488" spans="5:25" x14ac:dyDescent="0.2">
      <c r="E1488" s="9"/>
      <c r="H1488" s="9"/>
      <c r="J1488" s="9"/>
      <c r="M1488" s="9"/>
      <c r="N1488" s="9"/>
      <c r="O1488" s="9"/>
      <c r="P1488" s="9"/>
      <c r="Q1488" s="9"/>
      <c r="R1488" s="9"/>
      <c r="S1488" s="9"/>
      <c r="X1488" s="9"/>
      <c r="Y1488" s="9"/>
    </row>
    <row r="1489" spans="5:25" x14ac:dyDescent="0.2">
      <c r="E1489" s="9"/>
      <c r="H1489" s="9"/>
      <c r="J1489" s="9"/>
      <c r="M1489" s="9"/>
      <c r="N1489" s="9"/>
      <c r="O1489" s="9"/>
      <c r="P1489" s="9"/>
      <c r="Q1489" s="9"/>
      <c r="R1489" s="9"/>
      <c r="S1489" s="9"/>
      <c r="X1489" s="9"/>
      <c r="Y1489" s="9"/>
    </row>
    <row r="1490" spans="5:25" x14ac:dyDescent="0.2">
      <c r="E1490" s="9"/>
      <c r="H1490" s="9"/>
      <c r="J1490" s="9"/>
      <c r="M1490" s="9"/>
      <c r="N1490" s="9"/>
      <c r="O1490" s="9"/>
      <c r="P1490" s="9"/>
      <c r="Q1490" s="9"/>
      <c r="R1490" s="9"/>
      <c r="S1490" s="9"/>
      <c r="X1490" s="9"/>
      <c r="Y1490" s="9"/>
    </row>
    <row r="1491" spans="5:25" x14ac:dyDescent="0.2">
      <c r="E1491" s="9"/>
      <c r="H1491" s="9"/>
      <c r="J1491" s="9"/>
      <c r="M1491" s="9"/>
      <c r="N1491" s="9"/>
      <c r="O1491" s="9"/>
      <c r="P1491" s="9"/>
      <c r="Q1491" s="9"/>
      <c r="R1491" s="9"/>
      <c r="S1491" s="9"/>
      <c r="X1491" s="9"/>
      <c r="Y1491" s="9"/>
    </row>
    <row r="1492" spans="5:25" x14ac:dyDescent="0.2">
      <c r="E1492" s="9"/>
      <c r="H1492" s="9"/>
      <c r="J1492" s="9"/>
      <c r="M1492" s="9"/>
      <c r="N1492" s="9"/>
      <c r="O1492" s="9"/>
      <c r="P1492" s="9"/>
      <c r="Q1492" s="9"/>
      <c r="R1492" s="9"/>
      <c r="S1492" s="9"/>
      <c r="X1492" s="9"/>
      <c r="Y1492" s="9"/>
    </row>
    <row r="1493" spans="5:25" x14ac:dyDescent="0.2">
      <c r="E1493" s="9"/>
      <c r="H1493" s="9"/>
      <c r="J1493" s="9"/>
      <c r="M1493" s="9"/>
      <c r="N1493" s="9"/>
      <c r="O1493" s="9"/>
      <c r="P1493" s="9"/>
      <c r="Q1493" s="9"/>
      <c r="R1493" s="9"/>
      <c r="S1493" s="9"/>
      <c r="X1493" s="9"/>
      <c r="Y1493" s="9"/>
    </row>
    <row r="1494" spans="5:25" x14ac:dyDescent="0.2">
      <c r="E1494" s="9"/>
      <c r="H1494" s="9"/>
      <c r="J1494" s="9"/>
      <c r="M1494" s="9"/>
      <c r="N1494" s="9"/>
      <c r="O1494" s="9"/>
      <c r="P1494" s="9"/>
      <c r="Q1494" s="9"/>
      <c r="R1494" s="9"/>
      <c r="S1494" s="9"/>
      <c r="X1494" s="9"/>
      <c r="Y1494" s="9"/>
    </row>
    <row r="1495" spans="5:25" x14ac:dyDescent="0.2">
      <c r="E1495" s="9"/>
      <c r="H1495" s="9"/>
      <c r="J1495" s="9"/>
      <c r="M1495" s="9"/>
      <c r="N1495" s="9"/>
      <c r="O1495" s="9"/>
      <c r="P1495" s="9"/>
      <c r="Q1495" s="9"/>
      <c r="R1495" s="9"/>
      <c r="S1495" s="9"/>
      <c r="X1495" s="9"/>
      <c r="Y1495" s="9"/>
    </row>
    <row r="1496" spans="5:25" x14ac:dyDescent="0.2">
      <c r="E1496" s="9"/>
      <c r="H1496" s="9"/>
      <c r="J1496" s="9"/>
      <c r="M1496" s="9"/>
      <c r="N1496" s="9"/>
      <c r="O1496" s="9"/>
      <c r="P1496" s="9"/>
      <c r="Q1496" s="9"/>
      <c r="R1496" s="9"/>
      <c r="S1496" s="9"/>
      <c r="X1496" s="9"/>
      <c r="Y1496" s="9"/>
    </row>
    <row r="1497" spans="5:25" x14ac:dyDescent="0.2">
      <c r="E1497" s="9"/>
      <c r="H1497" s="9"/>
      <c r="J1497" s="9"/>
      <c r="M1497" s="9"/>
      <c r="N1497" s="9"/>
      <c r="O1497" s="9"/>
      <c r="P1497" s="9"/>
      <c r="Q1497" s="9"/>
      <c r="R1497" s="9"/>
      <c r="S1497" s="9"/>
      <c r="X1497" s="9"/>
      <c r="Y1497" s="9"/>
    </row>
    <row r="1498" spans="5:25" x14ac:dyDescent="0.2">
      <c r="E1498" s="9"/>
      <c r="H1498" s="9"/>
      <c r="J1498" s="9"/>
      <c r="M1498" s="9"/>
      <c r="N1498" s="9"/>
      <c r="O1498" s="9"/>
      <c r="P1498" s="9"/>
      <c r="Q1498" s="9"/>
      <c r="R1498" s="9"/>
      <c r="S1498" s="9"/>
      <c r="X1498" s="9"/>
      <c r="Y1498" s="9"/>
    </row>
    <row r="1499" spans="5:25" x14ac:dyDescent="0.2">
      <c r="E1499" s="9"/>
      <c r="H1499" s="9"/>
      <c r="J1499" s="9"/>
      <c r="M1499" s="9"/>
      <c r="N1499" s="9"/>
      <c r="O1499" s="9"/>
      <c r="P1499" s="9"/>
      <c r="Q1499" s="9"/>
      <c r="R1499" s="9"/>
      <c r="S1499" s="9"/>
      <c r="X1499" s="9"/>
      <c r="Y1499" s="9"/>
    </row>
    <row r="1500" spans="5:25" x14ac:dyDescent="0.2">
      <c r="E1500" s="9"/>
      <c r="H1500" s="9"/>
      <c r="J1500" s="9"/>
      <c r="M1500" s="9"/>
      <c r="N1500" s="9"/>
      <c r="O1500" s="9"/>
      <c r="P1500" s="9"/>
      <c r="Q1500" s="9"/>
      <c r="R1500" s="9"/>
      <c r="S1500" s="9"/>
      <c r="X1500" s="9"/>
      <c r="Y1500" s="9"/>
    </row>
    <row r="1501" spans="5:25" x14ac:dyDescent="0.2">
      <c r="E1501" s="9"/>
      <c r="H1501" s="9"/>
      <c r="J1501" s="9"/>
      <c r="M1501" s="9"/>
      <c r="N1501" s="9"/>
      <c r="O1501" s="9"/>
      <c r="P1501" s="9"/>
      <c r="Q1501" s="9"/>
      <c r="R1501" s="9"/>
      <c r="S1501" s="9"/>
      <c r="X1501" s="9"/>
      <c r="Y1501" s="9"/>
    </row>
    <row r="1502" spans="5:25" x14ac:dyDescent="0.2">
      <c r="E1502" s="9"/>
      <c r="H1502" s="9"/>
      <c r="J1502" s="9"/>
      <c r="M1502" s="9"/>
      <c r="N1502" s="9"/>
      <c r="O1502" s="9"/>
      <c r="P1502" s="9"/>
      <c r="Q1502" s="9"/>
      <c r="R1502" s="9"/>
      <c r="S1502" s="9"/>
      <c r="X1502" s="9"/>
      <c r="Y1502" s="9"/>
    </row>
    <row r="1503" spans="5:25" x14ac:dyDescent="0.2">
      <c r="E1503" s="9"/>
      <c r="H1503" s="9"/>
      <c r="J1503" s="9"/>
      <c r="M1503" s="9"/>
      <c r="N1503" s="9"/>
      <c r="O1503" s="9"/>
      <c r="P1503" s="9"/>
      <c r="Q1503" s="9"/>
      <c r="R1503" s="9"/>
      <c r="S1503" s="9"/>
      <c r="X1503" s="9"/>
      <c r="Y1503" s="9"/>
    </row>
    <row r="1504" spans="5:25" x14ac:dyDescent="0.2">
      <c r="E1504" s="9"/>
      <c r="H1504" s="9"/>
      <c r="J1504" s="9"/>
      <c r="M1504" s="9"/>
      <c r="N1504" s="9"/>
      <c r="O1504" s="9"/>
      <c r="P1504" s="9"/>
      <c r="Q1504" s="9"/>
      <c r="R1504" s="9"/>
      <c r="S1504" s="9"/>
      <c r="X1504" s="9"/>
      <c r="Y1504" s="9"/>
    </row>
    <row r="1505" spans="5:25" x14ac:dyDescent="0.2">
      <c r="E1505" s="9"/>
      <c r="H1505" s="9"/>
      <c r="J1505" s="9"/>
      <c r="M1505" s="9"/>
      <c r="N1505" s="9"/>
      <c r="O1505" s="9"/>
      <c r="P1505" s="9"/>
      <c r="Q1505" s="9"/>
      <c r="R1505" s="9"/>
      <c r="S1505" s="9"/>
      <c r="X1505" s="9"/>
      <c r="Y1505" s="9"/>
    </row>
    <row r="1506" spans="5:25" x14ac:dyDescent="0.2">
      <c r="E1506" s="9"/>
      <c r="H1506" s="9"/>
      <c r="J1506" s="9"/>
      <c r="M1506" s="9"/>
      <c r="N1506" s="9"/>
      <c r="O1506" s="9"/>
      <c r="P1506" s="9"/>
      <c r="Q1506" s="9"/>
      <c r="R1506" s="9"/>
      <c r="S1506" s="9"/>
      <c r="X1506" s="9"/>
      <c r="Y1506" s="9"/>
    </row>
    <row r="1507" spans="5:25" x14ac:dyDescent="0.2">
      <c r="E1507" s="9"/>
      <c r="H1507" s="9"/>
      <c r="J1507" s="9"/>
      <c r="M1507" s="9"/>
      <c r="N1507" s="9"/>
      <c r="O1507" s="9"/>
      <c r="P1507" s="9"/>
      <c r="Q1507" s="9"/>
      <c r="R1507" s="9"/>
      <c r="S1507" s="9"/>
      <c r="X1507" s="9"/>
      <c r="Y1507" s="9"/>
    </row>
    <row r="1508" spans="5:25" x14ac:dyDescent="0.2">
      <c r="E1508" s="9"/>
      <c r="H1508" s="9"/>
      <c r="J1508" s="9"/>
      <c r="M1508" s="9"/>
      <c r="N1508" s="9"/>
      <c r="O1508" s="9"/>
      <c r="P1508" s="9"/>
      <c r="Q1508" s="9"/>
      <c r="R1508" s="9"/>
      <c r="S1508" s="9"/>
      <c r="X1508" s="9"/>
      <c r="Y1508" s="9"/>
    </row>
    <row r="1509" spans="5:25" x14ac:dyDescent="0.2">
      <c r="E1509" s="9"/>
      <c r="H1509" s="9"/>
      <c r="J1509" s="9"/>
      <c r="M1509" s="9"/>
      <c r="N1509" s="9"/>
      <c r="O1509" s="9"/>
      <c r="P1509" s="9"/>
      <c r="Q1509" s="9"/>
      <c r="R1509" s="9"/>
      <c r="S1509" s="9"/>
      <c r="X1509" s="9"/>
      <c r="Y1509" s="9"/>
    </row>
    <row r="1510" spans="5:25" x14ac:dyDescent="0.2">
      <c r="E1510" s="9"/>
      <c r="H1510" s="9"/>
      <c r="J1510" s="9"/>
      <c r="M1510" s="9"/>
      <c r="N1510" s="9"/>
      <c r="O1510" s="9"/>
      <c r="P1510" s="9"/>
      <c r="Q1510" s="9"/>
      <c r="R1510" s="9"/>
      <c r="S1510" s="9"/>
      <c r="X1510" s="9"/>
      <c r="Y1510" s="9"/>
    </row>
    <row r="1511" spans="5:25" x14ac:dyDescent="0.2">
      <c r="E1511" s="9"/>
      <c r="H1511" s="9"/>
      <c r="J1511" s="9"/>
      <c r="M1511" s="9"/>
      <c r="N1511" s="9"/>
      <c r="O1511" s="9"/>
      <c r="P1511" s="9"/>
      <c r="Q1511" s="9"/>
      <c r="R1511" s="9"/>
      <c r="S1511" s="9"/>
      <c r="X1511" s="9"/>
      <c r="Y1511" s="9"/>
    </row>
    <row r="1512" spans="5:25" x14ac:dyDescent="0.2">
      <c r="E1512" s="9"/>
      <c r="H1512" s="9"/>
      <c r="J1512" s="9"/>
      <c r="M1512" s="9"/>
      <c r="N1512" s="9"/>
      <c r="O1512" s="9"/>
      <c r="P1512" s="9"/>
      <c r="Q1512" s="9"/>
      <c r="R1512" s="9"/>
      <c r="S1512" s="9"/>
      <c r="X1512" s="9"/>
      <c r="Y1512" s="9"/>
    </row>
    <row r="1513" spans="5:25" x14ac:dyDescent="0.2">
      <c r="E1513" s="9"/>
      <c r="H1513" s="9"/>
      <c r="J1513" s="9"/>
      <c r="M1513" s="9"/>
      <c r="N1513" s="9"/>
      <c r="O1513" s="9"/>
      <c r="P1513" s="9"/>
      <c r="Q1513" s="9"/>
      <c r="R1513" s="9"/>
      <c r="S1513" s="9"/>
      <c r="X1513" s="9"/>
      <c r="Y1513" s="9"/>
    </row>
    <row r="1514" spans="5:25" x14ac:dyDescent="0.2">
      <c r="E1514" s="9"/>
      <c r="H1514" s="9"/>
      <c r="J1514" s="9"/>
      <c r="M1514" s="9"/>
      <c r="N1514" s="9"/>
      <c r="O1514" s="9"/>
      <c r="P1514" s="9"/>
      <c r="Q1514" s="9"/>
      <c r="R1514" s="9"/>
      <c r="S1514" s="9"/>
      <c r="X1514" s="9"/>
      <c r="Y1514" s="9"/>
    </row>
    <row r="1515" spans="5:25" x14ac:dyDescent="0.2">
      <c r="E1515" s="9"/>
      <c r="H1515" s="9"/>
      <c r="J1515" s="9"/>
      <c r="M1515" s="9"/>
      <c r="N1515" s="9"/>
      <c r="O1515" s="9"/>
      <c r="P1515" s="9"/>
      <c r="Q1515" s="9"/>
      <c r="R1515" s="9"/>
      <c r="S1515" s="9"/>
      <c r="X1515" s="9"/>
      <c r="Y1515" s="9"/>
    </row>
    <row r="1516" spans="5:25" x14ac:dyDescent="0.2">
      <c r="E1516" s="9"/>
      <c r="H1516" s="9"/>
      <c r="J1516" s="9"/>
      <c r="M1516" s="9"/>
      <c r="N1516" s="9"/>
      <c r="O1516" s="9"/>
      <c r="P1516" s="9"/>
      <c r="Q1516" s="9"/>
      <c r="R1516" s="9"/>
      <c r="S1516" s="9"/>
      <c r="X1516" s="9"/>
      <c r="Y1516" s="9"/>
    </row>
    <row r="1517" spans="5:25" x14ac:dyDescent="0.2">
      <c r="E1517" s="9"/>
      <c r="H1517" s="9"/>
      <c r="J1517" s="9"/>
      <c r="M1517" s="9"/>
      <c r="N1517" s="9"/>
      <c r="O1517" s="9"/>
      <c r="P1517" s="9"/>
      <c r="Q1517" s="9"/>
      <c r="R1517" s="9"/>
      <c r="S1517" s="9"/>
      <c r="X1517" s="9"/>
      <c r="Y1517" s="9"/>
    </row>
    <row r="1518" spans="5:25" x14ac:dyDescent="0.2">
      <c r="E1518" s="9"/>
      <c r="H1518" s="9"/>
      <c r="J1518" s="9"/>
      <c r="M1518" s="9"/>
      <c r="N1518" s="9"/>
      <c r="O1518" s="9"/>
      <c r="P1518" s="9"/>
      <c r="Q1518" s="9"/>
      <c r="R1518" s="9"/>
      <c r="S1518" s="9"/>
      <c r="X1518" s="9"/>
      <c r="Y1518" s="9"/>
    </row>
    <row r="1519" spans="5:25" x14ac:dyDescent="0.2">
      <c r="E1519" s="9"/>
      <c r="H1519" s="9"/>
      <c r="J1519" s="9"/>
      <c r="M1519" s="9"/>
      <c r="N1519" s="9"/>
      <c r="O1519" s="9"/>
      <c r="P1519" s="9"/>
      <c r="Q1519" s="9"/>
      <c r="R1519" s="9"/>
      <c r="S1519" s="9"/>
      <c r="X1519" s="9"/>
      <c r="Y1519" s="9"/>
    </row>
    <row r="1520" spans="5:25" x14ac:dyDescent="0.2">
      <c r="E1520" s="9"/>
      <c r="H1520" s="9"/>
      <c r="J1520" s="9"/>
      <c r="M1520" s="9"/>
      <c r="N1520" s="9"/>
      <c r="O1520" s="9"/>
      <c r="P1520" s="9"/>
      <c r="Q1520" s="9"/>
      <c r="R1520" s="9"/>
      <c r="S1520" s="9"/>
      <c r="X1520" s="9"/>
      <c r="Y1520" s="9"/>
    </row>
    <row r="1521" spans="5:25" x14ac:dyDescent="0.2">
      <c r="E1521" s="9"/>
      <c r="H1521" s="9"/>
      <c r="J1521" s="9"/>
      <c r="M1521" s="9"/>
      <c r="N1521" s="9"/>
      <c r="O1521" s="9"/>
      <c r="P1521" s="9"/>
      <c r="Q1521" s="9"/>
      <c r="R1521" s="9"/>
      <c r="S1521" s="9"/>
      <c r="X1521" s="9"/>
      <c r="Y1521" s="9"/>
    </row>
    <row r="1522" spans="5:25" x14ac:dyDescent="0.2">
      <c r="E1522" s="9"/>
      <c r="H1522" s="9"/>
      <c r="J1522" s="9"/>
      <c r="M1522" s="9"/>
      <c r="N1522" s="9"/>
      <c r="O1522" s="9"/>
      <c r="P1522" s="9"/>
      <c r="Q1522" s="9"/>
      <c r="R1522" s="9"/>
      <c r="S1522" s="9"/>
      <c r="X1522" s="9"/>
      <c r="Y1522" s="9"/>
    </row>
    <row r="1523" spans="5:25" x14ac:dyDescent="0.2">
      <c r="E1523" s="9"/>
      <c r="H1523" s="9"/>
      <c r="J1523" s="9"/>
      <c r="M1523" s="9"/>
      <c r="N1523" s="9"/>
      <c r="O1523" s="9"/>
      <c r="P1523" s="9"/>
      <c r="Q1523" s="9"/>
      <c r="R1523" s="9"/>
      <c r="S1523" s="9"/>
      <c r="X1523" s="9"/>
      <c r="Y1523" s="9"/>
    </row>
    <row r="1524" spans="5:25" x14ac:dyDescent="0.2">
      <c r="E1524" s="9"/>
      <c r="H1524" s="9"/>
      <c r="J1524" s="9"/>
      <c r="M1524" s="9"/>
      <c r="N1524" s="9"/>
      <c r="O1524" s="9"/>
      <c r="P1524" s="9"/>
      <c r="Q1524" s="9"/>
      <c r="R1524" s="9"/>
      <c r="S1524" s="9"/>
      <c r="X1524" s="9"/>
      <c r="Y1524" s="9"/>
    </row>
    <row r="1525" spans="5:25" x14ac:dyDescent="0.2">
      <c r="E1525" s="9"/>
      <c r="H1525" s="9"/>
      <c r="J1525" s="9"/>
      <c r="M1525" s="9"/>
      <c r="N1525" s="9"/>
      <c r="O1525" s="9"/>
      <c r="P1525" s="9"/>
      <c r="Q1525" s="9"/>
      <c r="R1525" s="9"/>
      <c r="S1525" s="9"/>
      <c r="X1525" s="9"/>
      <c r="Y1525" s="9"/>
    </row>
    <row r="1526" spans="5:25" x14ac:dyDescent="0.2">
      <c r="E1526" s="9"/>
      <c r="H1526" s="9"/>
      <c r="J1526" s="9"/>
      <c r="M1526" s="9"/>
      <c r="N1526" s="9"/>
      <c r="O1526" s="9"/>
      <c r="P1526" s="9"/>
      <c r="Q1526" s="9"/>
      <c r="R1526" s="9"/>
      <c r="S1526" s="9"/>
      <c r="X1526" s="9"/>
      <c r="Y1526" s="9"/>
    </row>
    <row r="1527" spans="5:25" x14ac:dyDescent="0.2">
      <c r="E1527" s="9"/>
      <c r="H1527" s="9"/>
      <c r="J1527" s="9"/>
      <c r="M1527" s="9"/>
      <c r="N1527" s="9"/>
      <c r="O1527" s="9"/>
      <c r="P1527" s="9"/>
      <c r="Q1527" s="9"/>
      <c r="R1527" s="9"/>
      <c r="S1527" s="9"/>
      <c r="X1527" s="9"/>
      <c r="Y1527" s="9"/>
    </row>
    <row r="1528" spans="5:25" x14ac:dyDescent="0.2">
      <c r="E1528" s="9"/>
      <c r="H1528" s="9"/>
      <c r="J1528" s="9"/>
      <c r="M1528" s="9"/>
      <c r="N1528" s="9"/>
      <c r="O1528" s="9"/>
      <c r="P1528" s="9"/>
      <c r="Q1528" s="9"/>
      <c r="R1528" s="9"/>
      <c r="S1528" s="9"/>
      <c r="X1528" s="9"/>
      <c r="Y1528" s="9"/>
    </row>
    <row r="1529" spans="5:25" x14ac:dyDescent="0.2">
      <c r="E1529" s="9"/>
      <c r="H1529" s="9"/>
      <c r="J1529" s="9"/>
      <c r="M1529" s="9"/>
      <c r="N1529" s="9"/>
      <c r="O1529" s="9"/>
      <c r="P1529" s="9"/>
      <c r="Q1529" s="9"/>
      <c r="R1529" s="9"/>
      <c r="S1529" s="9"/>
      <c r="X1529" s="9"/>
      <c r="Y1529" s="9"/>
    </row>
    <row r="1530" spans="5:25" x14ac:dyDescent="0.2">
      <c r="E1530" s="9"/>
      <c r="H1530" s="9"/>
      <c r="J1530" s="9"/>
      <c r="M1530" s="9"/>
      <c r="N1530" s="9"/>
      <c r="O1530" s="9"/>
      <c r="P1530" s="9"/>
      <c r="Q1530" s="9"/>
      <c r="R1530" s="9"/>
      <c r="S1530" s="9"/>
      <c r="X1530" s="9"/>
      <c r="Y1530" s="9"/>
    </row>
    <row r="1531" spans="5:25" x14ac:dyDescent="0.2">
      <c r="E1531" s="9"/>
      <c r="H1531" s="9"/>
      <c r="J1531" s="9"/>
      <c r="M1531" s="9"/>
      <c r="N1531" s="9"/>
      <c r="O1531" s="9"/>
      <c r="P1531" s="9"/>
      <c r="Q1531" s="9"/>
      <c r="R1531" s="9"/>
      <c r="S1531" s="9"/>
      <c r="X1531" s="9"/>
      <c r="Y1531" s="9"/>
    </row>
    <row r="1532" spans="5:25" x14ac:dyDescent="0.2">
      <c r="E1532" s="9"/>
      <c r="H1532" s="9"/>
      <c r="J1532" s="9"/>
      <c r="M1532" s="9"/>
      <c r="N1532" s="9"/>
      <c r="O1532" s="9"/>
      <c r="P1532" s="9"/>
      <c r="Q1532" s="9"/>
      <c r="R1532" s="9"/>
      <c r="S1532" s="9"/>
      <c r="X1532" s="9"/>
      <c r="Y1532" s="9"/>
    </row>
    <row r="1533" spans="5:25" x14ac:dyDescent="0.2">
      <c r="E1533" s="9"/>
      <c r="H1533" s="9"/>
      <c r="J1533" s="9"/>
      <c r="M1533" s="9"/>
      <c r="N1533" s="9"/>
      <c r="O1533" s="9"/>
      <c r="P1533" s="9"/>
      <c r="Q1533" s="9"/>
      <c r="R1533" s="9"/>
      <c r="S1533" s="9"/>
      <c r="X1533" s="9"/>
      <c r="Y1533" s="9"/>
    </row>
    <row r="1534" spans="5:25" x14ac:dyDescent="0.2">
      <c r="E1534" s="9"/>
      <c r="H1534" s="9"/>
      <c r="J1534" s="9"/>
      <c r="M1534" s="9"/>
      <c r="N1534" s="9"/>
      <c r="O1534" s="9"/>
      <c r="P1534" s="9"/>
      <c r="Q1534" s="9"/>
      <c r="R1534" s="9"/>
      <c r="S1534" s="9"/>
      <c r="X1534" s="9"/>
      <c r="Y1534" s="9"/>
    </row>
    <row r="1535" spans="5:25" x14ac:dyDescent="0.2">
      <c r="E1535" s="9"/>
      <c r="H1535" s="9"/>
      <c r="J1535" s="9"/>
      <c r="M1535" s="9"/>
      <c r="N1535" s="9"/>
      <c r="O1535" s="9"/>
      <c r="P1535" s="9"/>
      <c r="Q1535" s="9"/>
      <c r="R1535" s="9"/>
      <c r="S1535" s="9"/>
      <c r="X1535" s="9"/>
      <c r="Y1535" s="9"/>
    </row>
    <row r="1536" spans="5:25" x14ac:dyDescent="0.2">
      <c r="E1536" s="9"/>
      <c r="H1536" s="9"/>
      <c r="J1536" s="9"/>
      <c r="M1536" s="9"/>
      <c r="N1536" s="9"/>
      <c r="O1536" s="9"/>
      <c r="P1536" s="9"/>
      <c r="Q1536" s="9"/>
      <c r="R1536" s="9"/>
      <c r="S1536" s="9"/>
      <c r="X1536" s="9"/>
      <c r="Y1536" s="9"/>
    </row>
    <row r="1537" spans="5:25" x14ac:dyDescent="0.2">
      <c r="E1537" s="9"/>
      <c r="H1537" s="9"/>
      <c r="J1537" s="9"/>
      <c r="M1537" s="9"/>
      <c r="N1537" s="9"/>
      <c r="O1537" s="9"/>
      <c r="P1537" s="9"/>
      <c r="Q1537" s="9"/>
      <c r="R1537" s="9"/>
      <c r="S1537" s="9"/>
      <c r="X1537" s="9"/>
      <c r="Y1537" s="9"/>
    </row>
    <row r="1538" spans="5:25" x14ac:dyDescent="0.2">
      <c r="E1538" s="9"/>
      <c r="H1538" s="9"/>
      <c r="J1538" s="9"/>
      <c r="M1538" s="9"/>
      <c r="N1538" s="9"/>
      <c r="O1538" s="9"/>
      <c r="P1538" s="9"/>
      <c r="Q1538" s="9"/>
      <c r="R1538" s="9"/>
      <c r="S1538" s="9"/>
      <c r="X1538" s="9"/>
      <c r="Y1538" s="9"/>
    </row>
    <row r="1539" spans="5:25" x14ac:dyDescent="0.2">
      <c r="E1539" s="9"/>
      <c r="H1539" s="9"/>
      <c r="J1539" s="9"/>
      <c r="M1539" s="9"/>
      <c r="N1539" s="9"/>
      <c r="O1539" s="9"/>
      <c r="P1539" s="9"/>
      <c r="Q1539" s="9"/>
      <c r="R1539" s="9"/>
      <c r="S1539" s="9"/>
      <c r="X1539" s="9"/>
      <c r="Y1539" s="9"/>
    </row>
    <row r="1540" spans="5:25" x14ac:dyDescent="0.2">
      <c r="E1540" s="9"/>
      <c r="H1540" s="9"/>
      <c r="J1540" s="9"/>
      <c r="M1540" s="9"/>
      <c r="N1540" s="9"/>
      <c r="O1540" s="9"/>
      <c r="P1540" s="9"/>
      <c r="Q1540" s="9"/>
      <c r="R1540" s="9"/>
      <c r="S1540" s="9"/>
      <c r="X1540" s="9"/>
      <c r="Y1540" s="9"/>
    </row>
    <row r="1541" spans="5:25" x14ac:dyDescent="0.2">
      <c r="E1541" s="9"/>
      <c r="H1541" s="9"/>
      <c r="J1541" s="9"/>
      <c r="M1541" s="9"/>
      <c r="N1541" s="9"/>
      <c r="O1541" s="9"/>
      <c r="P1541" s="9"/>
      <c r="Q1541" s="9"/>
      <c r="R1541" s="9"/>
      <c r="S1541" s="9"/>
      <c r="X1541" s="9"/>
      <c r="Y1541" s="9"/>
    </row>
    <row r="1542" spans="5:25" x14ac:dyDescent="0.2">
      <c r="E1542" s="9"/>
      <c r="H1542" s="9"/>
      <c r="J1542" s="9"/>
      <c r="M1542" s="9"/>
      <c r="N1542" s="9"/>
      <c r="O1542" s="9"/>
      <c r="P1542" s="9"/>
      <c r="Q1542" s="9"/>
      <c r="R1542" s="9"/>
      <c r="S1542" s="9"/>
      <c r="X1542" s="9"/>
      <c r="Y1542" s="9"/>
    </row>
    <row r="1543" spans="5:25" x14ac:dyDescent="0.2">
      <c r="E1543" s="9"/>
      <c r="H1543" s="9"/>
      <c r="J1543" s="9"/>
      <c r="M1543" s="9"/>
      <c r="N1543" s="9"/>
      <c r="O1543" s="9"/>
      <c r="P1543" s="9"/>
      <c r="Q1543" s="9"/>
      <c r="R1543" s="9"/>
      <c r="S1543" s="9"/>
      <c r="X1543" s="9"/>
      <c r="Y1543" s="9"/>
    </row>
    <row r="1544" spans="5:25" x14ac:dyDescent="0.2">
      <c r="E1544" s="9"/>
      <c r="H1544" s="9"/>
      <c r="J1544" s="9"/>
      <c r="M1544" s="9"/>
      <c r="N1544" s="9"/>
      <c r="O1544" s="9"/>
      <c r="P1544" s="9"/>
      <c r="Q1544" s="9"/>
      <c r="R1544" s="9"/>
      <c r="S1544" s="9"/>
      <c r="X1544" s="9"/>
      <c r="Y1544" s="9"/>
    </row>
    <row r="1545" spans="5:25" x14ac:dyDescent="0.2">
      <c r="E1545" s="9"/>
      <c r="H1545" s="9"/>
      <c r="J1545" s="9"/>
      <c r="M1545" s="9"/>
      <c r="N1545" s="9"/>
      <c r="O1545" s="9"/>
      <c r="P1545" s="9"/>
      <c r="Q1545" s="9"/>
      <c r="R1545" s="9"/>
      <c r="S1545" s="9"/>
      <c r="X1545" s="9"/>
      <c r="Y1545" s="9"/>
    </row>
    <row r="1546" spans="5:25" x14ac:dyDescent="0.2">
      <c r="E1546" s="9"/>
      <c r="H1546" s="9"/>
      <c r="J1546" s="9"/>
      <c r="M1546" s="9"/>
      <c r="N1546" s="9"/>
      <c r="O1546" s="9"/>
      <c r="P1546" s="9"/>
      <c r="Q1546" s="9"/>
      <c r="R1546" s="9"/>
      <c r="S1546" s="9"/>
      <c r="X1546" s="9"/>
      <c r="Y1546" s="9"/>
    </row>
    <row r="1547" spans="5:25" x14ac:dyDescent="0.2">
      <c r="E1547" s="9"/>
      <c r="H1547" s="9"/>
      <c r="J1547" s="9"/>
      <c r="M1547" s="9"/>
      <c r="N1547" s="9"/>
      <c r="O1547" s="9"/>
      <c r="P1547" s="9"/>
      <c r="Q1547" s="9"/>
      <c r="R1547" s="9"/>
      <c r="S1547" s="9"/>
      <c r="X1547" s="9"/>
      <c r="Y1547" s="9"/>
    </row>
    <row r="1548" spans="5:25" x14ac:dyDescent="0.2">
      <c r="E1548" s="9"/>
      <c r="H1548" s="9"/>
      <c r="J1548" s="9"/>
      <c r="M1548" s="9"/>
      <c r="N1548" s="9"/>
      <c r="O1548" s="9"/>
      <c r="P1548" s="9"/>
      <c r="Q1548" s="9"/>
      <c r="R1548" s="9"/>
      <c r="S1548" s="9"/>
      <c r="X1548" s="9"/>
      <c r="Y1548" s="9"/>
    </row>
    <row r="1549" spans="5:25" x14ac:dyDescent="0.2">
      <c r="E1549" s="9"/>
      <c r="H1549" s="9"/>
      <c r="J1549" s="9"/>
      <c r="M1549" s="9"/>
      <c r="N1549" s="9"/>
      <c r="O1549" s="9"/>
      <c r="P1549" s="9"/>
      <c r="Q1549" s="9"/>
      <c r="R1549" s="9"/>
      <c r="S1549" s="9"/>
      <c r="X1549" s="9"/>
      <c r="Y1549" s="9"/>
    </row>
    <row r="1550" spans="5:25" x14ac:dyDescent="0.2">
      <c r="E1550" s="9"/>
      <c r="H1550" s="9"/>
      <c r="J1550" s="9"/>
      <c r="M1550" s="9"/>
      <c r="N1550" s="9"/>
      <c r="O1550" s="9"/>
      <c r="P1550" s="9"/>
      <c r="Q1550" s="9"/>
      <c r="R1550" s="9"/>
      <c r="S1550" s="9"/>
      <c r="X1550" s="9"/>
      <c r="Y1550" s="9"/>
    </row>
    <row r="1551" spans="5:25" x14ac:dyDescent="0.2">
      <c r="E1551" s="9"/>
      <c r="H1551" s="9"/>
      <c r="J1551" s="9"/>
      <c r="M1551" s="9"/>
      <c r="N1551" s="9"/>
      <c r="O1551" s="9"/>
      <c r="P1551" s="9"/>
      <c r="Q1551" s="9"/>
      <c r="R1551" s="9"/>
      <c r="S1551" s="9"/>
      <c r="X1551" s="9"/>
      <c r="Y1551" s="9"/>
    </row>
    <row r="1552" spans="5:25" x14ac:dyDescent="0.2">
      <c r="E1552" s="9"/>
      <c r="H1552" s="9"/>
      <c r="J1552" s="9"/>
      <c r="M1552" s="9"/>
      <c r="N1552" s="9"/>
      <c r="O1552" s="9"/>
      <c r="P1552" s="9"/>
      <c r="Q1552" s="9"/>
      <c r="R1552" s="9"/>
      <c r="S1552" s="9"/>
      <c r="X1552" s="9"/>
      <c r="Y1552" s="9"/>
    </row>
    <row r="1553" spans="5:25" x14ac:dyDescent="0.2">
      <c r="E1553" s="9"/>
      <c r="H1553" s="9"/>
      <c r="J1553" s="9"/>
      <c r="M1553" s="9"/>
      <c r="N1553" s="9"/>
      <c r="O1553" s="9"/>
      <c r="P1553" s="9"/>
      <c r="Q1553" s="9"/>
      <c r="R1553" s="9"/>
      <c r="S1553" s="9"/>
      <c r="X1553" s="9"/>
      <c r="Y1553" s="9"/>
    </row>
    <row r="1554" spans="5:25" x14ac:dyDescent="0.2">
      <c r="E1554" s="9"/>
      <c r="H1554" s="9"/>
      <c r="J1554" s="9"/>
      <c r="M1554" s="9"/>
      <c r="N1554" s="9"/>
      <c r="O1554" s="9"/>
      <c r="P1554" s="9"/>
      <c r="Q1554" s="9"/>
      <c r="R1554" s="9"/>
      <c r="S1554" s="9"/>
      <c r="X1554" s="9"/>
      <c r="Y1554" s="9"/>
    </row>
    <row r="1555" spans="5:25" x14ac:dyDescent="0.2">
      <c r="E1555" s="9"/>
      <c r="H1555" s="9"/>
      <c r="J1555" s="9"/>
      <c r="M1555" s="9"/>
      <c r="N1555" s="9"/>
      <c r="O1555" s="9"/>
      <c r="P1555" s="9"/>
      <c r="Q1555" s="9"/>
      <c r="R1555" s="9"/>
      <c r="S1555" s="9"/>
      <c r="X1555" s="9"/>
      <c r="Y1555" s="9"/>
    </row>
    <row r="1556" spans="5:25" x14ac:dyDescent="0.2">
      <c r="E1556" s="9"/>
      <c r="H1556" s="9"/>
      <c r="J1556" s="9"/>
      <c r="M1556" s="9"/>
      <c r="N1556" s="9"/>
      <c r="O1556" s="9"/>
      <c r="P1556" s="9"/>
      <c r="Q1556" s="9"/>
      <c r="R1556" s="9"/>
      <c r="S1556" s="9"/>
      <c r="X1556" s="9"/>
      <c r="Y1556" s="9"/>
    </row>
    <row r="1557" spans="5:25" x14ac:dyDescent="0.2">
      <c r="E1557" s="9"/>
      <c r="H1557" s="9"/>
      <c r="J1557" s="9"/>
      <c r="M1557" s="9"/>
      <c r="N1557" s="9"/>
      <c r="O1557" s="9"/>
      <c r="P1557" s="9"/>
      <c r="Q1557" s="9"/>
      <c r="R1557" s="9"/>
      <c r="S1557" s="9"/>
      <c r="X1557" s="9"/>
      <c r="Y1557" s="9"/>
    </row>
    <row r="1558" spans="5:25" x14ac:dyDescent="0.2">
      <c r="E1558" s="9"/>
      <c r="H1558" s="9"/>
      <c r="J1558" s="9"/>
      <c r="M1558" s="9"/>
      <c r="N1558" s="9"/>
      <c r="O1558" s="9"/>
      <c r="P1558" s="9"/>
      <c r="Q1558" s="9"/>
      <c r="R1558" s="9"/>
      <c r="S1558" s="9"/>
      <c r="X1558" s="9"/>
      <c r="Y1558" s="9"/>
    </row>
    <row r="1559" spans="5:25" x14ac:dyDescent="0.2">
      <c r="E1559" s="9"/>
      <c r="H1559" s="9"/>
      <c r="J1559" s="9"/>
      <c r="M1559" s="9"/>
      <c r="N1559" s="9"/>
      <c r="O1559" s="9"/>
      <c r="P1559" s="9"/>
      <c r="Q1559" s="9"/>
      <c r="R1559" s="9"/>
      <c r="S1559" s="9"/>
      <c r="X1559" s="9"/>
      <c r="Y1559" s="9"/>
    </row>
    <row r="1560" spans="5:25" x14ac:dyDescent="0.2">
      <c r="E1560" s="9"/>
      <c r="H1560" s="9"/>
      <c r="J1560" s="9"/>
      <c r="M1560" s="9"/>
      <c r="N1560" s="9"/>
      <c r="O1560" s="9"/>
      <c r="P1560" s="9"/>
      <c r="Q1560" s="9"/>
      <c r="R1560" s="9"/>
      <c r="S1560" s="9"/>
      <c r="X1560" s="9"/>
      <c r="Y1560" s="9"/>
    </row>
    <row r="1561" spans="5:25" x14ac:dyDescent="0.2">
      <c r="E1561" s="9"/>
      <c r="H1561" s="9"/>
      <c r="J1561" s="9"/>
      <c r="M1561" s="9"/>
      <c r="N1561" s="9"/>
      <c r="O1561" s="9"/>
      <c r="P1561" s="9"/>
      <c r="Q1561" s="9"/>
      <c r="R1561" s="9"/>
      <c r="S1561" s="9"/>
      <c r="X1561" s="9"/>
      <c r="Y1561" s="9"/>
    </row>
    <row r="1562" spans="5:25" x14ac:dyDescent="0.2">
      <c r="E1562" s="9"/>
      <c r="H1562" s="9"/>
      <c r="J1562" s="9"/>
      <c r="M1562" s="9"/>
      <c r="N1562" s="9"/>
      <c r="O1562" s="9"/>
      <c r="P1562" s="9"/>
      <c r="Q1562" s="9"/>
      <c r="R1562" s="9"/>
      <c r="S1562" s="9"/>
      <c r="X1562" s="9"/>
      <c r="Y1562" s="9"/>
    </row>
    <row r="1563" spans="5:25" x14ac:dyDescent="0.2">
      <c r="E1563" s="9"/>
      <c r="H1563" s="9"/>
      <c r="J1563" s="9"/>
      <c r="M1563" s="9"/>
      <c r="N1563" s="9"/>
      <c r="O1563" s="9"/>
      <c r="P1563" s="9"/>
      <c r="Q1563" s="9"/>
      <c r="R1563" s="9"/>
      <c r="S1563" s="9"/>
      <c r="X1563" s="9"/>
      <c r="Y1563" s="9"/>
    </row>
    <row r="1564" spans="5:25" x14ac:dyDescent="0.2">
      <c r="E1564" s="9"/>
      <c r="H1564" s="9"/>
      <c r="J1564" s="9"/>
      <c r="M1564" s="9"/>
      <c r="N1564" s="9"/>
      <c r="O1564" s="9"/>
      <c r="P1564" s="9"/>
      <c r="Q1564" s="9"/>
      <c r="R1564" s="9"/>
      <c r="S1564" s="9"/>
      <c r="X1564" s="9"/>
      <c r="Y1564" s="9"/>
    </row>
    <row r="1565" spans="5:25" x14ac:dyDescent="0.2">
      <c r="E1565" s="9"/>
      <c r="H1565" s="9"/>
      <c r="J1565" s="9"/>
      <c r="M1565" s="9"/>
      <c r="N1565" s="9"/>
      <c r="O1565" s="9"/>
      <c r="P1565" s="9"/>
      <c r="Q1565" s="9"/>
      <c r="R1565" s="9"/>
      <c r="S1565" s="9"/>
      <c r="X1565" s="9"/>
      <c r="Y1565" s="9"/>
    </row>
    <row r="1566" spans="5:25" x14ac:dyDescent="0.2">
      <c r="E1566" s="9"/>
      <c r="H1566" s="9"/>
      <c r="J1566" s="9"/>
      <c r="M1566" s="9"/>
      <c r="N1566" s="9"/>
      <c r="O1566" s="9"/>
      <c r="P1566" s="9"/>
      <c r="Q1566" s="9"/>
      <c r="R1566" s="9"/>
      <c r="S1566" s="9"/>
      <c r="X1566" s="9"/>
      <c r="Y1566" s="9"/>
    </row>
    <row r="1567" spans="5:25" x14ac:dyDescent="0.2">
      <c r="E1567" s="9"/>
      <c r="H1567" s="9"/>
      <c r="J1567" s="9"/>
      <c r="M1567" s="9"/>
      <c r="N1567" s="9"/>
      <c r="O1567" s="9"/>
      <c r="P1567" s="9"/>
      <c r="Q1567" s="9"/>
      <c r="R1567" s="9"/>
      <c r="S1567" s="9"/>
      <c r="X1567" s="9"/>
      <c r="Y1567" s="9"/>
    </row>
    <row r="1568" spans="5:25" x14ac:dyDescent="0.2">
      <c r="E1568" s="9"/>
      <c r="H1568" s="9"/>
      <c r="J1568" s="9"/>
      <c r="M1568" s="9"/>
      <c r="N1568" s="9"/>
      <c r="O1568" s="9"/>
      <c r="P1568" s="9"/>
      <c r="Q1568" s="9"/>
      <c r="R1568" s="9"/>
      <c r="S1568" s="9"/>
      <c r="X1568" s="9"/>
      <c r="Y1568" s="9"/>
    </row>
    <row r="1569" spans="5:25" x14ac:dyDescent="0.2">
      <c r="E1569" s="9"/>
      <c r="H1569" s="9"/>
      <c r="J1569" s="9"/>
      <c r="M1569" s="9"/>
      <c r="N1569" s="9"/>
      <c r="O1569" s="9"/>
      <c r="P1569" s="9"/>
      <c r="Q1569" s="9"/>
      <c r="R1569" s="9"/>
      <c r="S1569" s="9"/>
      <c r="X1569" s="9"/>
      <c r="Y1569" s="9"/>
    </row>
    <row r="1570" spans="5:25" x14ac:dyDescent="0.2">
      <c r="E1570" s="9"/>
      <c r="H1570" s="9"/>
      <c r="J1570" s="9"/>
      <c r="M1570" s="9"/>
      <c r="N1570" s="9"/>
      <c r="O1570" s="9"/>
      <c r="P1570" s="9"/>
      <c r="Q1570" s="9"/>
      <c r="R1570" s="9"/>
      <c r="S1570" s="9"/>
      <c r="X1570" s="9"/>
      <c r="Y1570" s="9"/>
    </row>
    <row r="1571" spans="5:25" x14ac:dyDescent="0.2">
      <c r="E1571" s="9"/>
      <c r="H1571" s="9"/>
      <c r="J1571" s="9"/>
      <c r="M1571" s="9"/>
      <c r="N1571" s="9"/>
      <c r="O1571" s="9"/>
      <c r="P1571" s="9"/>
      <c r="Q1571" s="9"/>
      <c r="R1571" s="9"/>
      <c r="S1571" s="9"/>
      <c r="X1571" s="9"/>
      <c r="Y1571" s="9"/>
    </row>
    <row r="1572" spans="5:25" x14ac:dyDescent="0.2">
      <c r="E1572" s="9"/>
      <c r="H1572" s="9"/>
      <c r="J1572" s="9"/>
      <c r="M1572" s="9"/>
      <c r="N1572" s="9"/>
      <c r="O1572" s="9"/>
      <c r="P1572" s="9"/>
      <c r="Q1572" s="9"/>
      <c r="R1572" s="9"/>
      <c r="S1572" s="9"/>
      <c r="X1572" s="9"/>
      <c r="Y1572" s="9"/>
    </row>
    <row r="1573" spans="5:25" x14ac:dyDescent="0.2">
      <c r="E1573" s="9"/>
      <c r="H1573" s="9"/>
      <c r="J1573" s="9"/>
      <c r="M1573" s="9"/>
      <c r="N1573" s="9"/>
      <c r="O1573" s="9"/>
      <c r="P1573" s="9"/>
      <c r="Q1573" s="9"/>
      <c r="R1573" s="9"/>
      <c r="S1573" s="9"/>
      <c r="X1573" s="9"/>
      <c r="Y1573" s="9"/>
    </row>
    <row r="1574" spans="5:25" x14ac:dyDescent="0.2">
      <c r="E1574" s="9"/>
      <c r="H1574" s="9"/>
      <c r="J1574" s="9"/>
      <c r="M1574" s="9"/>
      <c r="N1574" s="9"/>
      <c r="O1574" s="9"/>
      <c r="P1574" s="9"/>
      <c r="Q1574" s="9"/>
      <c r="R1574" s="9"/>
      <c r="S1574" s="9"/>
      <c r="X1574" s="9"/>
      <c r="Y1574" s="9"/>
    </row>
    <row r="1575" spans="5:25" x14ac:dyDescent="0.2">
      <c r="E1575" s="9"/>
      <c r="H1575" s="9"/>
      <c r="J1575" s="9"/>
      <c r="M1575" s="9"/>
      <c r="N1575" s="9"/>
      <c r="O1575" s="9"/>
      <c r="P1575" s="9"/>
      <c r="Q1575" s="9"/>
      <c r="R1575" s="9"/>
      <c r="S1575" s="9"/>
      <c r="X1575" s="9"/>
      <c r="Y1575" s="9"/>
    </row>
    <row r="1576" spans="5:25" x14ac:dyDescent="0.2">
      <c r="E1576" s="9"/>
      <c r="H1576" s="9"/>
      <c r="J1576" s="9"/>
      <c r="M1576" s="9"/>
      <c r="N1576" s="9"/>
      <c r="O1576" s="9"/>
      <c r="P1576" s="9"/>
      <c r="Q1576" s="9"/>
      <c r="R1576" s="9"/>
      <c r="S1576" s="9"/>
      <c r="X1576" s="9"/>
      <c r="Y1576" s="9"/>
    </row>
    <row r="1577" spans="5:25" x14ac:dyDescent="0.2">
      <c r="E1577" s="9"/>
      <c r="H1577" s="9"/>
      <c r="J1577" s="9"/>
      <c r="M1577" s="9"/>
      <c r="N1577" s="9"/>
      <c r="O1577" s="9"/>
      <c r="P1577" s="9"/>
      <c r="Q1577" s="9"/>
      <c r="R1577" s="9"/>
      <c r="S1577" s="9"/>
      <c r="X1577" s="9"/>
      <c r="Y1577" s="9"/>
    </row>
    <row r="1578" spans="5:25" x14ac:dyDescent="0.2">
      <c r="E1578" s="9"/>
      <c r="H1578" s="9"/>
      <c r="J1578" s="9"/>
      <c r="M1578" s="9"/>
      <c r="N1578" s="9"/>
      <c r="O1578" s="9"/>
      <c r="P1578" s="9"/>
      <c r="Q1578" s="9"/>
      <c r="R1578" s="9"/>
      <c r="S1578" s="9"/>
      <c r="X1578" s="9"/>
      <c r="Y1578" s="9"/>
    </row>
    <row r="1579" spans="5:25" x14ac:dyDescent="0.2">
      <c r="E1579" s="9"/>
      <c r="H1579" s="9"/>
      <c r="J1579" s="9"/>
      <c r="M1579" s="9"/>
      <c r="N1579" s="9"/>
      <c r="O1579" s="9"/>
      <c r="P1579" s="9"/>
      <c r="Q1579" s="9"/>
      <c r="R1579" s="9"/>
      <c r="S1579" s="9"/>
      <c r="X1579" s="9"/>
      <c r="Y1579" s="9"/>
    </row>
    <row r="1580" spans="5:25" x14ac:dyDescent="0.2">
      <c r="E1580" s="9"/>
      <c r="H1580" s="9"/>
      <c r="J1580" s="9"/>
      <c r="M1580" s="9"/>
      <c r="N1580" s="9"/>
      <c r="O1580" s="9"/>
      <c r="P1580" s="9"/>
      <c r="Q1580" s="9"/>
      <c r="R1580" s="9"/>
      <c r="S1580" s="9"/>
      <c r="X1580" s="9"/>
      <c r="Y1580" s="9"/>
    </row>
    <row r="1581" spans="5:25" x14ac:dyDescent="0.2">
      <c r="E1581" s="9"/>
      <c r="H1581" s="9"/>
      <c r="J1581" s="9"/>
      <c r="M1581" s="9"/>
      <c r="N1581" s="9"/>
      <c r="O1581" s="9"/>
      <c r="P1581" s="9"/>
      <c r="Q1581" s="9"/>
      <c r="R1581" s="9"/>
      <c r="S1581" s="9"/>
      <c r="X1581" s="9"/>
      <c r="Y1581" s="9"/>
    </row>
    <row r="1582" spans="5:25" x14ac:dyDescent="0.2">
      <c r="E1582" s="9"/>
      <c r="H1582" s="9"/>
      <c r="J1582" s="9"/>
      <c r="M1582" s="9"/>
      <c r="N1582" s="9"/>
      <c r="O1582" s="9"/>
      <c r="P1582" s="9"/>
      <c r="Q1582" s="9"/>
      <c r="R1582" s="9"/>
      <c r="S1582" s="9"/>
      <c r="X1582" s="9"/>
      <c r="Y1582" s="9"/>
    </row>
    <row r="1583" spans="5:25" x14ac:dyDescent="0.2">
      <c r="E1583" s="9"/>
      <c r="H1583" s="9"/>
      <c r="J1583" s="9"/>
      <c r="M1583" s="9"/>
      <c r="N1583" s="9"/>
      <c r="O1583" s="9"/>
      <c r="P1583" s="9"/>
      <c r="Q1583" s="9"/>
      <c r="R1583" s="9"/>
      <c r="S1583" s="9"/>
      <c r="X1583" s="9"/>
      <c r="Y1583" s="9"/>
    </row>
    <row r="1584" spans="5:25" x14ac:dyDescent="0.2">
      <c r="E1584" s="9"/>
      <c r="H1584" s="9"/>
      <c r="J1584" s="9"/>
      <c r="M1584" s="9"/>
      <c r="N1584" s="9"/>
      <c r="O1584" s="9"/>
      <c r="P1584" s="9"/>
      <c r="Q1584" s="9"/>
      <c r="R1584" s="9"/>
      <c r="S1584" s="9"/>
      <c r="X1584" s="9"/>
      <c r="Y1584" s="9"/>
    </row>
    <row r="1585" spans="5:25" x14ac:dyDescent="0.2">
      <c r="E1585" s="9"/>
      <c r="H1585" s="9"/>
      <c r="J1585" s="9"/>
      <c r="M1585" s="9"/>
      <c r="N1585" s="9"/>
      <c r="O1585" s="9"/>
      <c r="P1585" s="9"/>
      <c r="Q1585" s="9"/>
      <c r="R1585" s="9"/>
      <c r="S1585" s="9"/>
      <c r="X1585" s="9"/>
      <c r="Y1585" s="9"/>
    </row>
    <row r="1586" spans="5:25" x14ac:dyDescent="0.2">
      <c r="E1586" s="9"/>
      <c r="H1586" s="9"/>
      <c r="J1586" s="9"/>
      <c r="M1586" s="9"/>
      <c r="N1586" s="9"/>
      <c r="O1586" s="9"/>
      <c r="P1586" s="9"/>
      <c r="Q1586" s="9"/>
      <c r="R1586" s="9"/>
      <c r="S1586" s="9"/>
      <c r="X1586" s="9"/>
      <c r="Y1586" s="9"/>
    </row>
    <row r="1587" spans="5:25" x14ac:dyDescent="0.2">
      <c r="E1587" s="9"/>
      <c r="H1587" s="9"/>
      <c r="J1587" s="9"/>
      <c r="M1587" s="9"/>
      <c r="N1587" s="9"/>
      <c r="O1587" s="9"/>
      <c r="P1587" s="9"/>
      <c r="Q1587" s="9"/>
      <c r="R1587" s="9"/>
      <c r="S1587" s="9"/>
      <c r="X1587" s="9"/>
      <c r="Y1587" s="9"/>
    </row>
    <row r="1588" spans="5:25" x14ac:dyDescent="0.2">
      <c r="E1588" s="9"/>
      <c r="H1588" s="9"/>
      <c r="J1588" s="9"/>
      <c r="M1588" s="9"/>
      <c r="N1588" s="9"/>
      <c r="O1588" s="9"/>
      <c r="P1588" s="9"/>
      <c r="Q1588" s="9"/>
      <c r="R1588" s="9"/>
      <c r="S1588" s="9"/>
      <c r="X1588" s="9"/>
      <c r="Y1588" s="9"/>
    </row>
    <row r="1589" spans="5:25" x14ac:dyDescent="0.2">
      <c r="E1589" s="9"/>
      <c r="H1589" s="9"/>
      <c r="J1589" s="9"/>
      <c r="M1589" s="9"/>
      <c r="N1589" s="9"/>
      <c r="O1589" s="9"/>
      <c r="P1589" s="9"/>
      <c r="Q1589" s="9"/>
      <c r="R1589" s="9"/>
      <c r="S1589" s="9"/>
      <c r="X1589" s="9"/>
      <c r="Y1589" s="9"/>
    </row>
    <row r="1590" spans="5:25" x14ac:dyDescent="0.2">
      <c r="E1590" s="9"/>
      <c r="H1590" s="9"/>
      <c r="J1590" s="9"/>
      <c r="M1590" s="9"/>
      <c r="N1590" s="9"/>
      <c r="O1590" s="9"/>
      <c r="P1590" s="9"/>
      <c r="Q1590" s="9"/>
      <c r="R1590" s="9"/>
      <c r="S1590" s="9"/>
      <c r="X1590" s="9"/>
      <c r="Y1590" s="9"/>
    </row>
    <row r="1591" spans="5:25" x14ac:dyDescent="0.2">
      <c r="E1591" s="9"/>
      <c r="H1591" s="9"/>
      <c r="J1591" s="9"/>
      <c r="M1591" s="9"/>
      <c r="N1591" s="9"/>
      <c r="O1591" s="9"/>
      <c r="P1591" s="9"/>
      <c r="Q1591" s="9"/>
      <c r="R1591" s="9"/>
      <c r="S1591" s="9"/>
      <c r="X1591" s="9"/>
      <c r="Y1591" s="9"/>
    </row>
    <row r="1592" spans="5:25" x14ac:dyDescent="0.2">
      <c r="E1592" s="9"/>
      <c r="H1592" s="9"/>
      <c r="J1592" s="9"/>
      <c r="M1592" s="9"/>
      <c r="N1592" s="9"/>
      <c r="O1592" s="9"/>
      <c r="P1592" s="9"/>
      <c r="Q1592" s="9"/>
      <c r="R1592" s="9"/>
      <c r="S1592" s="9"/>
      <c r="X1592" s="9"/>
      <c r="Y1592" s="9"/>
    </row>
    <row r="1593" spans="5:25" x14ac:dyDescent="0.2">
      <c r="E1593" s="9"/>
      <c r="H1593" s="9"/>
      <c r="J1593" s="9"/>
      <c r="M1593" s="9"/>
      <c r="N1593" s="9"/>
      <c r="O1593" s="9"/>
      <c r="P1593" s="9"/>
      <c r="Q1593" s="9"/>
      <c r="R1593" s="9"/>
      <c r="S1593" s="9"/>
      <c r="X1593" s="9"/>
      <c r="Y1593" s="9"/>
    </row>
    <row r="1594" spans="5:25" x14ac:dyDescent="0.2">
      <c r="E1594" s="9"/>
      <c r="H1594" s="9"/>
      <c r="J1594" s="9"/>
      <c r="M1594" s="9"/>
      <c r="N1594" s="9"/>
      <c r="O1594" s="9"/>
      <c r="P1594" s="9"/>
      <c r="Q1594" s="9"/>
      <c r="R1594" s="9"/>
      <c r="S1594" s="9"/>
      <c r="X1594" s="9"/>
      <c r="Y1594" s="9"/>
    </row>
    <row r="1595" spans="5:25" x14ac:dyDescent="0.2">
      <c r="E1595" s="9"/>
      <c r="H1595" s="9"/>
      <c r="J1595" s="9"/>
      <c r="M1595" s="9"/>
      <c r="N1595" s="9"/>
      <c r="O1595" s="9"/>
      <c r="P1595" s="9"/>
      <c r="Q1595" s="9"/>
      <c r="R1595" s="9"/>
      <c r="S1595" s="9"/>
      <c r="X1595" s="9"/>
      <c r="Y1595" s="9"/>
    </row>
    <row r="1596" spans="5:25" x14ac:dyDescent="0.2">
      <c r="E1596" s="9"/>
      <c r="H1596" s="9"/>
      <c r="J1596" s="9"/>
      <c r="M1596" s="9"/>
      <c r="N1596" s="9"/>
      <c r="O1596" s="9"/>
      <c r="P1596" s="9"/>
      <c r="Q1596" s="9"/>
      <c r="R1596" s="9"/>
      <c r="S1596" s="9"/>
      <c r="X1596" s="9"/>
      <c r="Y1596" s="9"/>
    </row>
    <row r="1597" spans="5:25" x14ac:dyDescent="0.2">
      <c r="E1597" s="9"/>
      <c r="H1597" s="9"/>
      <c r="J1597" s="9"/>
      <c r="M1597" s="9"/>
      <c r="N1597" s="9"/>
      <c r="O1597" s="9"/>
      <c r="P1597" s="9"/>
      <c r="Q1597" s="9"/>
      <c r="R1597" s="9"/>
      <c r="S1597" s="9"/>
      <c r="X1597" s="9"/>
      <c r="Y1597" s="9"/>
    </row>
    <row r="1598" spans="5:25" x14ac:dyDescent="0.2">
      <c r="E1598" s="9"/>
      <c r="H1598" s="9"/>
      <c r="J1598" s="9"/>
      <c r="M1598" s="9"/>
      <c r="N1598" s="9"/>
      <c r="O1598" s="9"/>
      <c r="P1598" s="9"/>
      <c r="Q1598" s="9"/>
      <c r="R1598" s="9"/>
      <c r="S1598" s="9"/>
      <c r="X1598" s="9"/>
      <c r="Y1598" s="9"/>
    </row>
    <row r="1599" spans="5:25" x14ac:dyDescent="0.2">
      <c r="E1599" s="9"/>
      <c r="H1599" s="9"/>
      <c r="J1599" s="9"/>
      <c r="M1599" s="9"/>
      <c r="N1599" s="9"/>
      <c r="O1599" s="9"/>
      <c r="P1599" s="9"/>
      <c r="Q1599" s="9"/>
      <c r="R1599" s="9"/>
      <c r="S1599" s="9"/>
      <c r="X1599" s="9"/>
      <c r="Y1599" s="9"/>
    </row>
    <row r="1600" spans="5:25" x14ac:dyDescent="0.2">
      <c r="E1600" s="9"/>
      <c r="H1600" s="9"/>
      <c r="J1600" s="9"/>
      <c r="M1600" s="9"/>
      <c r="N1600" s="9"/>
      <c r="O1600" s="9"/>
      <c r="P1600" s="9"/>
      <c r="Q1600" s="9"/>
      <c r="R1600" s="9"/>
      <c r="S1600" s="9"/>
      <c r="X1600" s="9"/>
      <c r="Y1600" s="9"/>
    </row>
    <row r="1601" spans="5:25" x14ac:dyDescent="0.2">
      <c r="E1601" s="9"/>
      <c r="H1601" s="9"/>
      <c r="J1601" s="9"/>
      <c r="M1601" s="9"/>
      <c r="N1601" s="9"/>
      <c r="O1601" s="9"/>
      <c r="P1601" s="9"/>
      <c r="Q1601" s="9"/>
      <c r="R1601" s="9"/>
      <c r="S1601" s="9"/>
      <c r="X1601" s="9"/>
      <c r="Y1601" s="9"/>
    </row>
    <row r="1602" spans="5:25" x14ac:dyDescent="0.2">
      <c r="E1602" s="9"/>
      <c r="H1602" s="9"/>
      <c r="J1602" s="9"/>
      <c r="M1602" s="9"/>
      <c r="N1602" s="9"/>
      <c r="O1602" s="9"/>
      <c r="P1602" s="9"/>
      <c r="Q1602" s="9"/>
      <c r="R1602" s="9"/>
      <c r="S1602" s="9"/>
      <c r="X1602" s="9"/>
      <c r="Y1602" s="9"/>
    </row>
    <row r="1603" spans="5:25" x14ac:dyDescent="0.2">
      <c r="E1603" s="9"/>
      <c r="H1603" s="9"/>
      <c r="J1603" s="9"/>
      <c r="M1603" s="9"/>
      <c r="N1603" s="9"/>
      <c r="O1603" s="9"/>
      <c r="P1603" s="9"/>
      <c r="Q1603" s="9"/>
      <c r="R1603" s="9"/>
      <c r="S1603" s="9"/>
      <c r="X1603" s="9"/>
      <c r="Y1603" s="9"/>
    </row>
    <row r="1604" spans="5:25" x14ac:dyDescent="0.2">
      <c r="E1604" s="9"/>
      <c r="H1604" s="9"/>
      <c r="J1604" s="9"/>
      <c r="M1604" s="9"/>
      <c r="N1604" s="9"/>
      <c r="O1604" s="9"/>
      <c r="P1604" s="9"/>
      <c r="Q1604" s="9"/>
      <c r="R1604" s="9"/>
      <c r="S1604" s="9"/>
      <c r="X1604" s="9"/>
      <c r="Y1604" s="9"/>
    </row>
    <row r="1605" spans="5:25" x14ac:dyDescent="0.2">
      <c r="E1605" s="9"/>
      <c r="H1605" s="9"/>
      <c r="J1605" s="9"/>
      <c r="M1605" s="9"/>
      <c r="N1605" s="9"/>
      <c r="O1605" s="9"/>
      <c r="P1605" s="9"/>
      <c r="Q1605" s="9"/>
      <c r="R1605" s="9"/>
      <c r="S1605" s="9"/>
      <c r="X1605" s="9"/>
      <c r="Y1605" s="9"/>
    </row>
    <row r="1606" spans="5:25" x14ac:dyDescent="0.2">
      <c r="E1606" s="9"/>
      <c r="H1606" s="9"/>
      <c r="J1606" s="9"/>
      <c r="M1606" s="9"/>
      <c r="N1606" s="9"/>
      <c r="O1606" s="9"/>
      <c r="P1606" s="9"/>
      <c r="Q1606" s="9"/>
      <c r="R1606" s="9"/>
      <c r="S1606" s="9"/>
      <c r="X1606" s="9"/>
      <c r="Y1606" s="9"/>
    </row>
    <row r="1607" spans="5:25" x14ac:dyDescent="0.2">
      <c r="E1607" s="9"/>
      <c r="H1607" s="9"/>
      <c r="J1607" s="9"/>
      <c r="M1607" s="9"/>
      <c r="N1607" s="9"/>
      <c r="O1607" s="9"/>
      <c r="P1607" s="9"/>
      <c r="Q1607" s="9"/>
      <c r="R1607" s="9"/>
      <c r="S1607" s="9"/>
      <c r="X1607" s="9"/>
      <c r="Y1607" s="9"/>
    </row>
    <row r="1608" spans="5:25" x14ac:dyDescent="0.2">
      <c r="E1608" s="9"/>
      <c r="H1608" s="9"/>
      <c r="J1608" s="9"/>
      <c r="M1608" s="9"/>
      <c r="N1608" s="9"/>
      <c r="O1608" s="9"/>
      <c r="P1608" s="9"/>
      <c r="Q1608" s="9"/>
      <c r="R1608" s="9"/>
      <c r="S1608" s="9"/>
      <c r="X1608" s="9"/>
      <c r="Y1608" s="9"/>
    </row>
    <row r="1609" spans="5:25" x14ac:dyDescent="0.2">
      <c r="E1609" s="9"/>
      <c r="H1609" s="9"/>
      <c r="J1609" s="9"/>
      <c r="M1609" s="9"/>
      <c r="N1609" s="9"/>
      <c r="O1609" s="9"/>
      <c r="P1609" s="9"/>
      <c r="Q1609" s="9"/>
      <c r="R1609" s="9"/>
      <c r="S1609" s="9"/>
      <c r="X1609" s="9"/>
      <c r="Y1609" s="9"/>
    </row>
    <row r="1610" spans="5:25" x14ac:dyDescent="0.2">
      <c r="E1610" s="9"/>
      <c r="H1610" s="9"/>
      <c r="J1610" s="9"/>
      <c r="M1610" s="9"/>
      <c r="N1610" s="9"/>
      <c r="O1610" s="9"/>
      <c r="P1610" s="9"/>
      <c r="Q1610" s="9"/>
      <c r="R1610" s="9"/>
      <c r="S1610" s="9"/>
      <c r="X1610" s="9"/>
      <c r="Y1610" s="9"/>
    </row>
    <row r="1611" spans="5:25" x14ac:dyDescent="0.2">
      <c r="E1611" s="9"/>
      <c r="H1611" s="9"/>
      <c r="J1611" s="9"/>
      <c r="M1611" s="9"/>
      <c r="N1611" s="9"/>
      <c r="O1611" s="9"/>
      <c r="P1611" s="9"/>
      <c r="Q1611" s="9"/>
      <c r="R1611" s="9"/>
      <c r="S1611" s="9"/>
      <c r="X1611" s="9"/>
      <c r="Y1611" s="9"/>
    </row>
    <row r="1612" spans="5:25" x14ac:dyDescent="0.2">
      <c r="E1612" s="9"/>
      <c r="H1612" s="9"/>
      <c r="J1612" s="9"/>
      <c r="M1612" s="9"/>
      <c r="N1612" s="9"/>
      <c r="O1612" s="9"/>
      <c r="P1612" s="9"/>
      <c r="Q1612" s="9"/>
      <c r="R1612" s="9"/>
      <c r="S1612" s="9"/>
      <c r="X1612" s="9"/>
      <c r="Y1612" s="9"/>
    </row>
    <row r="1613" spans="5:25" x14ac:dyDescent="0.2">
      <c r="E1613" s="9"/>
      <c r="H1613" s="9"/>
      <c r="J1613" s="9"/>
      <c r="M1613" s="9"/>
      <c r="N1613" s="9"/>
      <c r="O1613" s="9"/>
      <c r="P1613" s="9"/>
      <c r="Q1613" s="9"/>
      <c r="R1613" s="9"/>
      <c r="S1613" s="9"/>
      <c r="X1613" s="9"/>
      <c r="Y1613" s="9"/>
    </row>
    <row r="1614" spans="5:25" x14ac:dyDescent="0.2">
      <c r="E1614" s="9"/>
      <c r="H1614" s="9"/>
      <c r="J1614" s="9"/>
      <c r="M1614" s="9"/>
      <c r="N1614" s="9"/>
      <c r="O1614" s="9"/>
      <c r="P1614" s="9"/>
      <c r="Q1614" s="9"/>
      <c r="R1614" s="9"/>
      <c r="S1614" s="9"/>
      <c r="X1614" s="9"/>
      <c r="Y1614" s="9"/>
    </row>
    <row r="1615" spans="5:25" x14ac:dyDescent="0.2">
      <c r="E1615" s="9"/>
      <c r="H1615" s="9"/>
      <c r="J1615" s="9"/>
      <c r="M1615" s="9"/>
      <c r="N1615" s="9"/>
      <c r="O1615" s="9"/>
      <c r="P1615" s="9"/>
      <c r="Q1615" s="9"/>
      <c r="R1615" s="9"/>
      <c r="S1615" s="9"/>
      <c r="X1615" s="9"/>
      <c r="Y1615" s="9"/>
    </row>
    <row r="1616" spans="5:25" x14ac:dyDescent="0.2">
      <c r="E1616" s="9"/>
      <c r="H1616" s="9"/>
      <c r="J1616" s="9"/>
      <c r="M1616" s="9"/>
      <c r="N1616" s="9"/>
      <c r="O1616" s="9"/>
      <c r="P1616" s="9"/>
      <c r="Q1616" s="9"/>
      <c r="R1616" s="9"/>
      <c r="S1616" s="9"/>
      <c r="X1616" s="9"/>
      <c r="Y1616" s="9"/>
    </row>
    <row r="1617" spans="5:25" x14ac:dyDescent="0.2">
      <c r="E1617" s="9"/>
      <c r="H1617" s="9"/>
      <c r="J1617" s="9"/>
      <c r="M1617" s="9"/>
      <c r="N1617" s="9"/>
      <c r="O1617" s="9"/>
      <c r="P1617" s="9"/>
      <c r="Q1617" s="9"/>
      <c r="R1617" s="9"/>
      <c r="S1617" s="9"/>
      <c r="X1617" s="9"/>
      <c r="Y1617" s="9"/>
    </row>
    <row r="1618" spans="5:25" x14ac:dyDescent="0.2">
      <c r="E1618" s="9"/>
      <c r="H1618" s="9"/>
      <c r="J1618" s="9"/>
      <c r="M1618" s="9"/>
      <c r="N1618" s="9"/>
      <c r="O1618" s="9"/>
      <c r="P1618" s="9"/>
      <c r="Q1618" s="9"/>
      <c r="R1618" s="9"/>
      <c r="S1618" s="9"/>
      <c r="X1618" s="9"/>
      <c r="Y1618" s="9"/>
    </row>
    <row r="1619" spans="5:25" x14ac:dyDescent="0.2">
      <c r="E1619" s="9"/>
      <c r="H1619" s="9"/>
      <c r="J1619" s="9"/>
      <c r="M1619" s="9"/>
      <c r="N1619" s="9"/>
      <c r="O1619" s="9"/>
      <c r="P1619" s="9"/>
      <c r="Q1619" s="9"/>
      <c r="R1619" s="9"/>
      <c r="S1619" s="9"/>
      <c r="X1619" s="9"/>
      <c r="Y1619" s="9"/>
    </row>
    <row r="1620" spans="5:25" x14ac:dyDescent="0.2">
      <c r="E1620" s="9"/>
      <c r="H1620" s="9"/>
      <c r="J1620" s="9"/>
      <c r="M1620" s="9"/>
      <c r="N1620" s="9"/>
      <c r="O1620" s="9"/>
      <c r="P1620" s="9"/>
      <c r="Q1620" s="9"/>
      <c r="R1620" s="9"/>
      <c r="S1620" s="9"/>
      <c r="X1620" s="9"/>
      <c r="Y1620" s="9"/>
    </row>
    <row r="1621" spans="5:25" x14ac:dyDescent="0.2">
      <c r="E1621" s="9"/>
      <c r="H1621" s="9"/>
      <c r="J1621" s="9"/>
      <c r="M1621" s="9"/>
      <c r="N1621" s="9"/>
      <c r="O1621" s="9"/>
      <c r="P1621" s="9"/>
      <c r="Q1621" s="9"/>
      <c r="R1621" s="9"/>
      <c r="S1621" s="9"/>
      <c r="X1621" s="9"/>
      <c r="Y1621" s="9"/>
    </row>
    <row r="1622" spans="5:25" x14ac:dyDescent="0.2">
      <c r="E1622" s="9"/>
      <c r="H1622" s="9"/>
      <c r="J1622" s="9"/>
      <c r="M1622" s="9"/>
      <c r="N1622" s="9"/>
      <c r="O1622" s="9"/>
      <c r="P1622" s="9"/>
      <c r="Q1622" s="9"/>
      <c r="R1622" s="9"/>
      <c r="S1622" s="9"/>
      <c r="X1622" s="9"/>
      <c r="Y1622" s="9"/>
    </row>
    <row r="1623" spans="5:25" x14ac:dyDescent="0.2">
      <c r="E1623" s="9"/>
      <c r="H1623" s="9"/>
      <c r="J1623" s="9"/>
      <c r="M1623" s="9"/>
      <c r="N1623" s="9"/>
      <c r="O1623" s="9"/>
      <c r="P1623" s="9"/>
      <c r="Q1623" s="9"/>
      <c r="R1623" s="9"/>
      <c r="S1623" s="9"/>
      <c r="X1623" s="9"/>
      <c r="Y1623" s="9"/>
    </row>
    <row r="1624" spans="5:25" x14ac:dyDescent="0.2">
      <c r="E1624" s="9"/>
      <c r="H1624" s="9"/>
      <c r="J1624" s="9"/>
      <c r="M1624" s="9"/>
      <c r="N1624" s="9"/>
      <c r="O1624" s="9"/>
      <c r="P1624" s="9"/>
      <c r="Q1624" s="9"/>
      <c r="R1624" s="9"/>
      <c r="S1624" s="9"/>
      <c r="X1624" s="9"/>
      <c r="Y1624" s="9"/>
    </row>
    <row r="1625" spans="5:25" x14ac:dyDescent="0.2">
      <c r="E1625" s="9"/>
      <c r="H1625" s="9"/>
      <c r="J1625" s="9"/>
      <c r="M1625" s="9"/>
      <c r="N1625" s="9"/>
      <c r="O1625" s="9"/>
      <c r="P1625" s="9"/>
      <c r="Q1625" s="9"/>
      <c r="R1625" s="9"/>
      <c r="S1625" s="9"/>
      <c r="X1625" s="9"/>
      <c r="Y1625" s="9"/>
    </row>
    <row r="1626" spans="5:25" x14ac:dyDescent="0.2">
      <c r="E1626" s="9"/>
      <c r="H1626" s="9"/>
      <c r="J1626" s="9"/>
      <c r="M1626" s="9"/>
      <c r="N1626" s="9"/>
      <c r="O1626" s="9"/>
      <c r="P1626" s="9"/>
      <c r="Q1626" s="9"/>
      <c r="R1626" s="9"/>
      <c r="S1626" s="9"/>
      <c r="X1626" s="9"/>
      <c r="Y1626" s="9"/>
    </row>
    <row r="1627" spans="5:25" x14ac:dyDescent="0.2">
      <c r="E1627" s="9"/>
      <c r="H1627" s="9"/>
      <c r="J1627" s="9"/>
      <c r="M1627" s="9"/>
      <c r="N1627" s="9"/>
      <c r="O1627" s="9"/>
      <c r="P1627" s="9"/>
      <c r="Q1627" s="9"/>
      <c r="R1627" s="9"/>
      <c r="S1627" s="9"/>
      <c r="X1627" s="9"/>
      <c r="Y1627" s="9"/>
    </row>
    <row r="1628" spans="5:25" x14ac:dyDescent="0.2">
      <c r="E1628" s="9"/>
      <c r="H1628" s="9"/>
      <c r="J1628" s="9"/>
      <c r="M1628" s="9"/>
      <c r="N1628" s="9"/>
      <c r="O1628" s="9"/>
      <c r="P1628" s="9"/>
      <c r="Q1628" s="9"/>
      <c r="R1628" s="9"/>
      <c r="S1628" s="9"/>
      <c r="X1628" s="9"/>
      <c r="Y1628" s="9"/>
    </row>
    <row r="1629" spans="5:25" x14ac:dyDescent="0.2">
      <c r="E1629" s="9"/>
      <c r="H1629" s="9"/>
      <c r="J1629" s="9"/>
      <c r="M1629" s="9"/>
      <c r="N1629" s="9"/>
      <c r="O1629" s="9"/>
      <c r="P1629" s="9"/>
      <c r="Q1629" s="9"/>
      <c r="R1629" s="9"/>
      <c r="S1629" s="9"/>
      <c r="X1629" s="9"/>
      <c r="Y1629" s="9"/>
    </row>
    <row r="1630" spans="5:25" x14ac:dyDescent="0.2">
      <c r="E1630" s="9"/>
      <c r="H1630" s="9"/>
      <c r="J1630" s="9"/>
      <c r="M1630" s="9"/>
      <c r="N1630" s="9"/>
      <c r="O1630" s="9"/>
      <c r="P1630" s="9"/>
      <c r="Q1630" s="9"/>
      <c r="R1630" s="9"/>
      <c r="S1630" s="9"/>
      <c r="X1630" s="9"/>
      <c r="Y1630" s="9"/>
    </row>
    <row r="1631" spans="5:25" x14ac:dyDescent="0.2">
      <c r="E1631" s="9"/>
      <c r="H1631" s="9"/>
      <c r="J1631" s="9"/>
      <c r="M1631" s="9"/>
      <c r="N1631" s="9"/>
      <c r="O1631" s="9"/>
      <c r="P1631" s="9"/>
      <c r="Q1631" s="9"/>
      <c r="R1631" s="9"/>
      <c r="S1631" s="9"/>
      <c r="X1631" s="9"/>
      <c r="Y1631" s="9"/>
    </row>
    <row r="1632" spans="5:25" x14ac:dyDescent="0.2">
      <c r="E1632" s="9"/>
      <c r="H1632" s="9"/>
      <c r="J1632" s="9"/>
      <c r="M1632" s="9"/>
      <c r="N1632" s="9"/>
      <c r="O1632" s="9"/>
      <c r="P1632" s="9"/>
      <c r="Q1632" s="9"/>
      <c r="R1632" s="9"/>
      <c r="S1632" s="9"/>
      <c r="X1632" s="9"/>
      <c r="Y1632" s="9"/>
    </row>
    <row r="1633" spans="5:25" x14ac:dyDescent="0.2">
      <c r="E1633" s="9"/>
      <c r="H1633" s="9"/>
      <c r="J1633" s="9"/>
      <c r="M1633" s="9"/>
      <c r="N1633" s="9"/>
      <c r="O1633" s="9"/>
      <c r="P1633" s="9"/>
      <c r="Q1633" s="9"/>
      <c r="R1633" s="9"/>
      <c r="S1633" s="9"/>
      <c r="X1633" s="9"/>
      <c r="Y1633" s="9"/>
    </row>
    <row r="1634" spans="5:25" x14ac:dyDescent="0.2">
      <c r="E1634" s="9"/>
      <c r="H1634" s="9"/>
      <c r="J1634" s="9"/>
      <c r="M1634" s="9"/>
      <c r="N1634" s="9"/>
      <c r="O1634" s="9"/>
      <c r="P1634" s="9"/>
      <c r="Q1634" s="9"/>
      <c r="R1634" s="9"/>
      <c r="S1634" s="9"/>
      <c r="X1634" s="9"/>
      <c r="Y1634" s="9"/>
    </row>
    <row r="1635" spans="5:25" x14ac:dyDescent="0.2">
      <c r="E1635" s="9"/>
      <c r="H1635" s="9"/>
      <c r="J1635" s="9"/>
      <c r="M1635" s="9"/>
      <c r="N1635" s="9"/>
      <c r="O1635" s="9"/>
      <c r="P1635" s="9"/>
      <c r="Q1635" s="9"/>
      <c r="R1635" s="9"/>
      <c r="S1635" s="9"/>
      <c r="X1635" s="9"/>
      <c r="Y1635" s="9"/>
    </row>
    <row r="1636" spans="5:25" x14ac:dyDescent="0.2">
      <c r="E1636" s="9"/>
      <c r="H1636" s="9"/>
      <c r="J1636" s="9"/>
      <c r="M1636" s="9"/>
      <c r="N1636" s="9"/>
      <c r="O1636" s="9"/>
      <c r="P1636" s="9"/>
      <c r="Q1636" s="9"/>
      <c r="R1636" s="9"/>
      <c r="S1636" s="9"/>
      <c r="X1636" s="9"/>
      <c r="Y1636" s="9"/>
    </row>
    <row r="1637" spans="5:25" x14ac:dyDescent="0.2">
      <c r="E1637" s="9"/>
      <c r="H1637" s="9"/>
      <c r="J1637" s="9"/>
      <c r="M1637" s="9"/>
      <c r="N1637" s="9"/>
      <c r="O1637" s="9"/>
      <c r="P1637" s="9"/>
      <c r="Q1637" s="9"/>
      <c r="R1637" s="9"/>
      <c r="S1637" s="9"/>
      <c r="X1637" s="9"/>
      <c r="Y1637" s="9"/>
    </row>
    <row r="1638" spans="5:25" x14ac:dyDescent="0.2">
      <c r="E1638" s="9"/>
      <c r="H1638" s="9"/>
      <c r="J1638" s="9"/>
      <c r="M1638" s="9"/>
      <c r="N1638" s="9"/>
      <c r="O1638" s="9"/>
      <c r="P1638" s="9"/>
      <c r="Q1638" s="9"/>
      <c r="R1638" s="9"/>
      <c r="S1638" s="9"/>
      <c r="X1638" s="9"/>
      <c r="Y1638" s="9"/>
    </row>
    <row r="1639" spans="5:25" x14ac:dyDescent="0.2">
      <c r="E1639" s="9"/>
      <c r="H1639" s="9"/>
      <c r="J1639" s="9"/>
      <c r="M1639" s="9"/>
      <c r="N1639" s="9"/>
      <c r="O1639" s="9"/>
      <c r="P1639" s="9"/>
      <c r="Q1639" s="9"/>
      <c r="R1639" s="9"/>
      <c r="S1639" s="9"/>
      <c r="X1639" s="9"/>
      <c r="Y1639" s="9"/>
    </row>
    <row r="1640" spans="5:25" x14ac:dyDescent="0.2">
      <c r="E1640" s="9"/>
      <c r="H1640" s="9"/>
      <c r="J1640" s="9"/>
      <c r="M1640" s="9"/>
      <c r="N1640" s="9"/>
      <c r="O1640" s="9"/>
      <c r="P1640" s="9"/>
      <c r="Q1640" s="9"/>
      <c r="R1640" s="9"/>
      <c r="S1640" s="9"/>
      <c r="X1640" s="9"/>
      <c r="Y1640" s="9"/>
    </row>
    <row r="1641" spans="5:25" x14ac:dyDescent="0.2">
      <c r="E1641" s="9"/>
      <c r="H1641" s="9"/>
      <c r="J1641" s="9"/>
      <c r="M1641" s="9"/>
      <c r="N1641" s="9"/>
      <c r="O1641" s="9"/>
      <c r="P1641" s="9"/>
      <c r="Q1641" s="9"/>
      <c r="R1641" s="9"/>
      <c r="S1641" s="9"/>
      <c r="X1641" s="9"/>
      <c r="Y1641" s="9"/>
    </row>
    <row r="1642" spans="5:25" x14ac:dyDescent="0.2">
      <c r="E1642" s="9"/>
      <c r="H1642" s="9"/>
      <c r="J1642" s="9"/>
      <c r="M1642" s="9"/>
      <c r="N1642" s="9"/>
      <c r="O1642" s="9"/>
      <c r="P1642" s="9"/>
      <c r="Q1642" s="9"/>
      <c r="R1642" s="9"/>
      <c r="S1642" s="9"/>
      <c r="X1642" s="9"/>
      <c r="Y1642" s="9"/>
    </row>
    <row r="1643" spans="5:25" x14ac:dyDescent="0.2">
      <c r="E1643" s="9"/>
      <c r="H1643" s="9"/>
      <c r="J1643" s="9"/>
      <c r="M1643" s="9"/>
      <c r="N1643" s="9"/>
      <c r="O1643" s="9"/>
      <c r="P1643" s="9"/>
      <c r="Q1643" s="9"/>
      <c r="R1643" s="9"/>
      <c r="S1643" s="9"/>
      <c r="X1643" s="9"/>
      <c r="Y1643" s="9"/>
    </row>
    <row r="1644" spans="5:25" x14ac:dyDescent="0.2">
      <c r="E1644" s="9"/>
      <c r="H1644" s="9"/>
      <c r="J1644" s="9"/>
      <c r="M1644" s="9"/>
      <c r="N1644" s="9"/>
      <c r="O1644" s="9"/>
      <c r="P1644" s="9"/>
      <c r="Q1644" s="9"/>
      <c r="R1644" s="9"/>
      <c r="S1644" s="9"/>
      <c r="X1644" s="9"/>
      <c r="Y1644" s="9"/>
    </row>
    <row r="1645" spans="5:25" x14ac:dyDescent="0.2">
      <c r="E1645" s="9"/>
      <c r="H1645" s="9"/>
      <c r="J1645" s="9"/>
      <c r="M1645" s="9"/>
      <c r="N1645" s="9"/>
      <c r="O1645" s="9"/>
      <c r="P1645" s="9"/>
      <c r="Q1645" s="9"/>
      <c r="R1645" s="9"/>
      <c r="S1645" s="9"/>
      <c r="X1645" s="9"/>
      <c r="Y1645" s="9"/>
    </row>
    <row r="1646" spans="5:25" x14ac:dyDescent="0.2">
      <c r="E1646" s="9"/>
      <c r="H1646" s="9"/>
      <c r="J1646" s="9"/>
      <c r="M1646" s="9"/>
      <c r="N1646" s="9"/>
      <c r="O1646" s="9"/>
      <c r="P1646" s="9"/>
      <c r="Q1646" s="9"/>
      <c r="R1646" s="9"/>
      <c r="S1646" s="9"/>
      <c r="X1646" s="9"/>
      <c r="Y1646" s="9"/>
    </row>
    <row r="1647" spans="5:25" x14ac:dyDescent="0.2">
      <c r="E1647" s="9"/>
      <c r="H1647" s="9"/>
      <c r="J1647" s="9"/>
      <c r="M1647" s="9"/>
      <c r="N1647" s="9"/>
      <c r="O1647" s="9"/>
      <c r="P1647" s="9"/>
      <c r="Q1647" s="9"/>
      <c r="R1647" s="9"/>
      <c r="S1647" s="9"/>
      <c r="X1647" s="9"/>
      <c r="Y1647" s="9"/>
    </row>
    <row r="1648" spans="5:25" x14ac:dyDescent="0.2">
      <c r="E1648" s="9"/>
      <c r="H1648" s="9"/>
      <c r="J1648" s="9"/>
      <c r="M1648" s="9"/>
      <c r="N1648" s="9"/>
      <c r="O1648" s="9"/>
      <c r="P1648" s="9"/>
      <c r="Q1648" s="9"/>
      <c r="R1648" s="9"/>
      <c r="S1648" s="9"/>
      <c r="X1648" s="9"/>
      <c r="Y1648" s="9"/>
    </row>
    <row r="1649" spans="5:25" x14ac:dyDescent="0.2">
      <c r="E1649" s="9"/>
      <c r="H1649" s="9"/>
      <c r="J1649" s="9"/>
      <c r="M1649" s="9"/>
      <c r="N1649" s="9"/>
      <c r="O1649" s="9"/>
      <c r="P1649" s="9"/>
      <c r="Q1649" s="9"/>
      <c r="R1649" s="9"/>
      <c r="S1649" s="9"/>
      <c r="X1649" s="9"/>
      <c r="Y1649" s="9"/>
    </row>
    <row r="1650" spans="5:25" x14ac:dyDescent="0.2">
      <c r="E1650" s="9"/>
      <c r="H1650" s="9"/>
      <c r="J1650" s="9"/>
      <c r="M1650" s="9"/>
      <c r="N1650" s="9"/>
      <c r="O1650" s="9"/>
      <c r="P1650" s="9"/>
      <c r="Q1650" s="9"/>
      <c r="R1650" s="9"/>
      <c r="S1650" s="9"/>
      <c r="X1650" s="9"/>
      <c r="Y1650" s="9"/>
    </row>
    <row r="1651" spans="5:25" x14ac:dyDescent="0.2">
      <c r="E1651" s="9"/>
      <c r="H1651" s="9"/>
      <c r="J1651" s="9"/>
      <c r="M1651" s="9"/>
      <c r="N1651" s="9"/>
      <c r="O1651" s="9"/>
      <c r="P1651" s="9"/>
      <c r="Q1651" s="9"/>
      <c r="R1651" s="9"/>
      <c r="S1651" s="9"/>
      <c r="X1651" s="9"/>
      <c r="Y1651" s="9"/>
    </row>
    <row r="1652" spans="5:25" x14ac:dyDescent="0.2">
      <c r="E1652" s="9"/>
      <c r="H1652" s="9"/>
      <c r="J1652" s="9"/>
      <c r="M1652" s="9"/>
      <c r="N1652" s="9"/>
      <c r="O1652" s="9"/>
      <c r="P1652" s="9"/>
      <c r="Q1652" s="9"/>
      <c r="R1652" s="9"/>
      <c r="S1652" s="9"/>
      <c r="X1652" s="9"/>
      <c r="Y1652" s="9"/>
    </row>
    <row r="1653" spans="5:25" x14ac:dyDescent="0.2">
      <c r="E1653" s="9"/>
      <c r="H1653" s="9"/>
      <c r="J1653" s="9"/>
      <c r="M1653" s="9"/>
      <c r="N1653" s="9"/>
      <c r="O1653" s="9"/>
      <c r="P1653" s="9"/>
      <c r="Q1653" s="9"/>
      <c r="R1653" s="9"/>
      <c r="S1653" s="9"/>
      <c r="X1653" s="9"/>
      <c r="Y1653" s="9"/>
    </row>
    <row r="1654" spans="5:25" x14ac:dyDescent="0.2">
      <c r="E1654" s="9"/>
      <c r="H1654" s="9"/>
      <c r="J1654" s="9"/>
      <c r="M1654" s="9"/>
      <c r="N1654" s="9"/>
      <c r="O1654" s="9"/>
      <c r="P1654" s="9"/>
      <c r="Q1654" s="9"/>
      <c r="R1654" s="9"/>
      <c r="S1654" s="9"/>
      <c r="X1654" s="9"/>
      <c r="Y1654" s="9"/>
    </row>
    <row r="1655" spans="5:25" x14ac:dyDescent="0.2">
      <c r="E1655" s="9"/>
      <c r="H1655" s="9"/>
      <c r="J1655" s="9"/>
      <c r="M1655" s="9"/>
      <c r="N1655" s="9"/>
      <c r="O1655" s="9"/>
      <c r="P1655" s="9"/>
      <c r="Q1655" s="9"/>
      <c r="R1655" s="9"/>
      <c r="S1655" s="9"/>
      <c r="X1655" s="9"/>
      <c r="Y1655" s="9"/>
    </row>
    <row r="1656" spans="5:25" x14ac:dyDescent="0.2">
      <c r="E1656" s="9"/>
      <c r="H1656" s="9"/>
      <c r="J1656" s="9"/>
      <c r="M1656" s="9"/>
      <c r="N1656" s="9"/>
      <c r="O1656" s="9"/>
      <c r="P1656" s="9"/>
      <c r="Q1656" s="9"/>
      <c r="R1656" s="9"/>
      <c r="S1656" s="9"/>
      <c r="X1656" s="9"/>
      <c r="Y1656" s="9"/>
    </row>
    <row r="1657" spans="5:25" x14ac:dyDescent="0.2">
      <c r="E1657" s="9"/>
      <c r="H1657" s="9"/>
      <c r="J1657" s="9"/>
      <c r="M1657" s="9"/>
      <c r="N1657" s="9"/>
      <c r="O1657" s="9"/>
      <c r="P1657" s="9"/>
      <c r="Q1657" s="9"/>
      <c r="R1657" s="9"/>
      <c r="S1657" s="9"/>
      <c r="X1657" s="9"/>
      <c r="Y1657" s="9"/>
    </row>
    <row r="1658" spans="5:25" x14ac:dyDescent="0.2">
      <c r="E1658" s="9"/>
      <c r="H1658" s="9"/>
      <c r="J1658" s="9"/>
      <c r="M1658" s="9"/>
      <c r="N1658" s="9"/>
      <c r="O1658" s="9"/>
      <c r="P1658" s="9"/>
      <c r="Q1658" s="9"/>
      <c r="R1658" s="9"/>
      <c r="S1658" s="9"/>
      <c r="X1658" s="9"/>
      <c r="Y1658" s="9"/>
    </row>
    <row r="1659" spans="5:25" x14ac:dyDescent="0.2">
      <c r="E1659" s="9"/>
      <c r="H1659" s="9"/>
      <c r="J1659" s="9"/>
      <c r="M1659" s="9"/>
      <c r="N1659" s="9"/>
      <c r="O1659" s="9"/>
      <c r="P1659" s="9"/>
      <c r="Q1659" s="9"/>
      <c r="R1659" s="9"/>
      <c r="S1659" s="9"/>
      <c r="X1659" s="9"/>
      <c r="Y1659" s="9"/>
    </row>
    <row r="1660" spans="5:25" x14ac:dyDescent="0.2">
      <c r="E1660" s="9"/>
      <c r="H1660" s="9"/>
      <c r="J1660" s="9"/>
      <c r="M1660" s="9"/>
      <c r="N1660" s="9"/>
      <c r="O1660" s="9"/>
      <c r="P1660" s="9"/>
      <c r="Q1660" s="9"/>
      <c r="R1660" s="9"/>
      <c r="S1660" s="9"/>
      <c r="X1660" s="9"/>
      <c r="Y1660" s="9"/>
    </row>
    <row r="1661" spans="5:25" x14ac:dyDescent="0.2">
      <c r="E1661" s="9"/>
      <c r="H1661" s="9"/>
      <c r="J1661" s="9"/>
      <c r="M1661" s="9"/>
      <c r="N1661" s="9"/>
      <c r="O1661" s="9"/>
      <c r="P1661" s="9"/>
      <c r="Q1661" s="9"/>
      <c r="R1661" s="9"/>
      <c r="S1661" s="9"/>
      <c r="X1661" s="9"/>
      <c r="Y1661" s="9"/>
    </row>
    <row r="1662" spans="5:25" x14ac:dyDescent="0.2">
      <c r="E1662" s="9"/>
      <c r="H1662" s="9"/>
      <c r="J1662" s="9"/>
      <c r="M1662" s="9"/>
      <c r="N1662" s="9"/>
      <c r="O1662" s="9"/>
      <c r="P1662" s="9"/>
      <c r="Q1662" s="9"/>
      <c r="R1662" s="9"/>
      <c r="S1662" s="9"/>
      <c r="X1662" s="9"/>
      <c r="Y1662" s="9"/>
    </row>
    <row r="1663" spans="5:25" x14ac:dyDescent="0.2">
      <c r="E1663" s="9"/>
      <c r="H1663" s="9"/>
      <c r="J1663" s="9"/>
      <c r="M1663" s="9"/>
      <c r="N1663" s="9"/>
      <c r="O1663" s="9"/>
      <c r="P1663" s="9"/>
      <c r="Q1663" s="9"/>
      <c r="R1663" s="9"/>
      <c r="S1663" s="9"/>
      <c r="X1663" s="9"/>
      <c r="Y1663" s="9"/>
    </row>
    <row r="1664" spans="5:25" x14ac:dyDescent="0.2">
      <c r="E1664" s="9"/>
      <c r="H1664" s="9"/>
      <c r="J1664" s="9"/>
      <c r="M1664" s="9"/>
      <c r="N1664" s="9"/>
      <c r="O1664" s="9"/>
      <c r="P1664" s="9"/>
      <c r="Q1664" s="9"/>
      <c r="R1664" s="9"/>
      <c r="S1664" s="9"/>
      <c r="X1664" s="9"/>
      <c r="Y1664" s="9"/>
    </row>
    <row r="1665" spans="5:25" x14ac:dyDescent="0.2">
      <c r="E1665" s="9"/>
      <c r="H1665" s="9"/>
      <c r="J1665" s="9"/>
      <c r="M1665" s="9"/>
      <c r="N1665" s="9"/>
      <c r="O1665" s="9"/>
      <c r="P1665" s="9"/>
      <c r="Q1665" s="9"/>
      <c r="R1665" s="9"/>
      <c r="S1665" s="9"/>
      <c r="X1665" s="9"/>
      <c r="Y1665" s="9"/>
    </row>
    <row r="1666" spans="5:25" x14ac:dyDescent="0.2">
      <c r="E1666" s="9"/>
      <c r="H1666" s="9"/>
      <c r="J1666" s="9"/>
      <c r="M1666" s="9"/>
      <c r="N1666" s="9"/>
      <c r="O1666" s="9"/>
      <c r="P1666" s="9"/>
      <c r="Q1666" s="9"/>
      <c r="R1666" s="9"/>
      <c r="S1666" s="9"/>
      <c r="X1666" s="9"/>
      <c r="Y1666" s="9"/>
    </row>
    <row r="1667" spans="5:25" x14ac:dyDescent="0.2">
      <c r="E1667" s="9"/>
      <c r="H1667" s="9"/>
      <c r="J1667" s="9"/>
      <c r="M1667" s="9"/>
      <c r="N1667" s="9"/>
      <c r="O1667" s="9"/>
      <c r="P1667" s="9"/>
      <c r="Q1667" s="9"/>
      <c r="R1667" s="9"/>
      <c r="S1667" s="9"/>
      <c r="X1667" s="9"/>
      <c r="Y1667" s="9"/>
    </row>
    <row r="1668" spans="5:25" x14ac:dyDescent="0.2">
      <c r="E1668" s="9"/>
      <c r="H1668" s="9"/>
      <c r="J1668" s="9"/>
      <c r="M1668" s="9"/>
      <c r="N1668" s="9"/>
      <c r="O1668" s="9"/>
      <c r="P1668" s="9"/>
      <c r="Q1668" s="9"/>
      <c r="R1668" s="9"/>
      <c r="S1668" s="9"/>
      <c r="X1668" s="9"/>
      <c r="Y1668" s="9"/>
    </row>
    <row r="1669" spans="5:25" x14ac:dyDescent="0.2">
      <c r="E1669" s="9"/>
      <c r="H1669" s="9"/>
      <c r="J1669" s="9"/>
      <c r="M1669" s="9"/>
      <c r="N1669" s="9"/>
      <c r="O1669" s="9"/>
      <c r="P1669" s="9"/>
      <c r="Q1669" s="9"/>
      <c r="R1669" s="9"/>
      <c r="S1669" s="9"/>
      <c r="X1669" s="9"/>
      <c r="Y1669" s="9"/>
    </row>
    <row r="1670" spans="5:25" x14ac:dyDescent="0.2">
      <c r="E1670" s="9"/>
      <c r="H1670" s="9"/>
      <c r="J1670" s="9"/>
      <c r="M1670" s="9"/>
      <c r="N1670" s="9"/>
      <c r="O1670" s="9"/>
      <c r="P1670" s="9"/>
      <c r="Q1670" s="9"/>
      <c r="R1670" s="9"/>
      <c r="S1670" s="9"/>
      <c r="X1670" s="9"/>
      <c r="Y1670" s="9"/>
    </row>
    <row r="1671" spans="5:25" x14ac:dyDescent="0.2">
      <c r="E1671" s="9"/>
      <c r="H1671" s="9"/>
      <c r="J1671" s="9"/>
      <c r="M1671" s="9"/>
      <c r="N1671" s="9"/>
      <c r="O1671" s="9"/>
      <c r="P1671" s="9"/>
      <c r="Q1671" s="9"/>
      <c r="R1671" s="9"/>
      <c r="S1671" s="9"/>
      <c r="X1671" s="9"/>
      <c r="Y1671" s="9"/>
    </row>
    <row r="1672" spans="5:25" x14ac:dyDescent="0.2">
      <c r="E1672" s="9"/>
      <c r="H1672" s="9"/>
      <c r="J1672" s="9"/>
      <c r="M1672" s="9"/>
      <c r="N1672" s="9"/>
      <c r="O1672" s="9"/>
      <c r="P1672" s="9"/>
      <c r="Q1672" s="9"/>
      <c r="R1672" s="9"/>
      <c r="S1672" s="9"/>
      <c r="X1672" s="9"/>
      <c r="Y1672" s="9"/>
    </row>
    <row r="1673" spans="5:25" x14ac:dyDescent="0.2">
      <c r="E1673" s="9"/>
      <c r="H1673" s="9"/>
      <c r="J1673" s="9"/>
      <c r="M1673" s="9"/>
      <c r="N1673" s="9"/>
      <c r="O1673" s="9"/>
      <c r="P1673" s="9"/>
      <c r="Q1673" s="9"/>
      <c r="R1673" s="9"/>
      <c r="S1673" s="9"/>
      <c r="X1673" s="9"/>
      <c r="Y1673" s="9"/>
    </row>
  </sheetData>
  <autoFilter ref="A1:Y21"/>
  <hyperlinks>
    <hyperlink ref="K4" r:id="rId1" display="mailto:nick.james@hertfordshire.gov.uk"/>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35"/>
  <sheetViews>
    <sheetView workbookViewId="0">
      <selection activeCell="I1" sqref="I1:I1048576"/>
    </sheetView>
  </sheetViews>
  <sheetFormatPr defaultRowHeight="14.25" x14ac:dyDescent="0.2"/>
  <cols>
    <col min="1" max="1" width="22.375" bestFit="1" customWidth="1"/>
    <col min="3" max="4" width="15.5" bestFit="1" customWidth="1"/>
    <col min="5" max="5" width="15.5" customWidth="1"/>
    <col min="6" max="6" width="50.625" style="8" customWidth="1"/>
    <col min="8" max="8" width="13.5" bestFit="1" customWidth="1"/>
    <col min="9" max="9" width="13.375" customWidth="1"/>
  </cols>
  <sheetData>
    <row r="1" spans="1:9" ht="15" x14ac:dyDescent="0.25">
      <c r="A1" s="4" t="s">
        <v>3</v>
      </c>
      <c r="B1" s="4" t="s">
        <v>0</v>
      </c>
      <c r="C1" s="4" t="s">
        <v>2</v>
      </c>
      <c r="D1" s="4" t="s">
        <v>2544</v>
      </c>
      <c r="E1" s="4"/>
      <c r="F1" s="19" t="s">
        <v>1</v>
      </c>
      <c r="G1" s="4" t="s">
        <v>0</v>
      </c>
      <c r="H1" s="4" t="s">
        <v>2</v>
      </c>
      <c r="I1" s="4" t="s">
        <v>2544</v>
      </c>
    </row>
    <row r="2" spans="1:9" x14ac:dyDescent="0.2">
      <c r="A2" s="2" t="s">
        <v>412</v>
      </c>
      <c r="B2" s="2">
        <f>COUNTIF(NE!M:M, 'North East'!A2)</f>
        <v>0</v>
      </c>
      <c r="C2" s="3">
        <f>SUMIF(NE!M:M, A2, NE!E:E)</f>
        <v>0</v>
      </c>
      <c r="D2" s="3">
        <f>SUMIF(NE!M:M, A2, NE!F:F)</f>
        <v>0</v>
      </c>
      <c r="E2" s="3"/>
      <c r="F2" s="2" t="s">
        <v>61</v>
      </c>
      <c r="G2" s="2">
        <f>COUNTIF(NE!D:D,F2)</f>
        <v>0</v>
      </c>
      <c r="H2" s="3">
        <f>SUMIF(NE!D:D, F2, NE!E:E)</f>
        <v>0</v>
      </c>
      <c r="I2" s="3">
        <f>SUMIF(NE!D:D, F2, NE!F:F)</f>
        <v>0</v>
      </c>
    </row>
    <row r="3" spans="1:9" x14ac:dyDescent="0.2">
      <c r="A3" s="2" t="s">
        <v>415</v>
      </c>
      <c r="B3" s="2">
        <f>COUNTIF(NE!M:M, 'North East'!A3)</f>
        <v>10</v>
      </c>
      <c r="C3" s="3">
        <f>SUMIF(NE!M:M, A3, NE!E:E)</f>
        <v>77551600</v>
      </c>
      <c r="D3" s="3">
        <f>SUMIF(NE!M:M, A3, NE!F:F)</f>
        <v>37900</v>
      </c>
      <c r="E3" s="3"/>
      <c r="F3" s="2" t="s">
        <v>1817</v>
      </c>
      <c r="G3" s="2">
        <f>COUNTIF(NE!D:D,F3)</f>
        <v>0</v>
      </c>
      <c r="H3" s="3">
        <f>SUMIF(NE!D:D, F3, NE!E:E)</f>
        <v>0</v>
      </c>
      <c r="I3" s="3">
        <f>SUMIF(NE!D:D, F3, NE!F:F)</f>
        <v>0</v>
      </c>
    </row>
    <row r="4" spans="1:9" x14ac:dyDescent="0.2">
      <c r="A4" s="2" t="s">
        <v>402</v>
      </c>
      <c r="B4" s="2">
        <f>COUNTIF(NE!M:M, 'North East'!A4)</f>
        <v>0</v>
      </c>
      <c r="C4" s="3">
        <f>SUMIF(NE!M:M, A4, NE!E:E)</f>
        <v>0</v>
      </c>
      <c r="D4" s="3">
        <f>SUMIF(NE!M:M, A4, NE!F:F)</f>
        <v>0</v>
      </c>
      <c r="E4" s="3"/>
      <c r="F4" s="2" t="s">
        <v>1819</v>
      </c>
      <c r="G4" s="2">
        <f>COUNTIF(NE!D:D,F4)</f>
        <v>0</v>
      </c>
      <c r="H4" s="3">
        <f>SUMIF(NE!D:D, F4, NE!E:E)</f>
        <v>0</v>
      </c>
      <c r="I4" s="3">
        <f>SUMIF(NE!D:D, F4, NE!F:F)</f>
        <v>0</v>
      </c>
    </row>
    <row r="5" spans="1:9" x14ac:dyDescent="0.2">
      <c r="A5" s="2" t="s">
        <v>6</v>
      </c>
      <c r="B5" s="2">
        <f>COUNTIF(NE!M:M, 'North East'!A5)</f>
        <v>0</v>
      </c>
      <c r="C5" s="3">
        <f>SUMIF(NE!M:M, A5, NE!E:E)</f>
        <v>0</v>
      </c>
      <c r="D5" s="3">
        <f>SUMIF(NE!M:M, A5, NE!F:F)</f>
        <v>0</v>
      </c>
      <c r="E5" s="3"/>
      <c r="F5" s="2" t="s">
        <v>123</v>
      </c>
      <c r="G5" s="2">
        <f>COUNTIF(NE!D:D,F5)</f>
        <v>0</v>
      </c>
      <c r="H5" s="3">
        <f>SUMIF(NE!D:D, F5, NE!E:E)</f>
        <v>0</v>
      </c>
      <c r="I5" s="3">
        <f>SUMIF(NE!D:D, F5, NE!F:F)</f>
        <v>0</v>
      </c>
    </row>
    <row r="6" spans="1:9" x14ac:dyDescent="0.2">
      <c r="A6" s="2" t="s">
        <v>40</v>
      </c>
      <c r="B6" s="2">
        <f>COUNTIF(NE!M:M, 'North East'!A6)</f>
        <v>9</v>
      </c>
      <c r="C6" s="3">
        <f>SUMIF(NE!M:M, A6, NE!E:E)</f>
        <v>2100000</v>
      </c>
      <c r="D6" s="3">
        <f>SUMIF(NE!M:M, A6, NE!F:F)</f>
        <v>0</v>
      </c>
      <c r="E6" s="3"/>
      <c r="F6" s="2" t="s">
        <v>163</v>
      </c>
      <c r="G6" s="2">
        <f>COUNTIF(NE!D:D,F6)</f>
        <v>0</v>
      </c>
      <c r="H6" s="3">
        <f>SUMIF(NE!D:D, F6, NE!E:E)</f>
        <v>0</v>
      </c>
      <c r="I6" s="3">
        <f>SUMIF(NE!D:D, F6, NE!F:F)</f>
        <v>0</v>
      </c>
    </row>
    <row r="7" spans="1:9" x14ac:dyDescent="0.2">
      <c r="A7" s="2" t="s">
        <v>1540</v>
      </c>
      <c r="B7" s="2">
        <f>COUNTIF(NE!M:M, 'North East'!A7)</f>
        <v>0</v>
      </c>
      <c r="C7" s="3">
        <f>SUMIF(NE!M:M, A7, NE!E:E)</f>
        <v>0</v>
      </c>
      <c r="D7" s="3">
        <f>SUMIF(NE!M:M, A7, NE!F:F)</f>
        <v>0</v>
      </c>
      <c r="E7" s="3"/>
      <c r="F7" s="2" t="s">
        <v>14</v>
      </c>
      <c r="G7" s="2">
        <f>COUNTIF(NE!D:D,F7)</f>
        <v>1</v>
      </c>
      <c r="H7" s="3">
        <f>SUMIF(NE!D:D, F7, NE!E:E)</f>
        <v>0</v>
      </c>
      <c r="I7" s="3">
        <f>SUMIF(NE!D:D, F7, NE!F:F)</f>
        <v>0</v>
      </c>
    </row>
    <row r="8" spans="1:9" x14ac:dyDescent="0.2">
      <c r="A8" s="2" t="s">
        <v>482</v>
      </c>
      <c r="B8" s="2">
        <f>COUNTIF(NE!M:M, 'North East'!A8)</f>
        <v>0</v>
      </c>
      <c r="C8" s="3">
        <f>SUMIF(NE!M:M, A8, NE!E:E)</f>
        <v>0</v>
      </c>
      <c r="D8" s="3">
        <f>SUMIF(NE!M:M, A8, NE!F:F)</f>
        <v>0</v>
      </c>
      <c r="E8" s="3"/>
      <c r="F8" s="2" t="s">
        <v>30</v>
      </c>
      <c r="G8" s="2">
        <f>COUNTIF(NE!D:D,F8)</f>
        <v>0</v>
      </c>
      <c r="H8" s="3">
        <f>SUMIF(NE!D:D, F8, NE!E:E)</f>
        <v>0</v>
      </c>
      <c r="I8" s="3">
        <f>SUMIF(NE!D:D, F8, NE!F:F)</f>
        <v>0</v>
      </c>
    </row>
    <row r="9" spans="1:9" x14ac:dyDescent="0.2">
      <c r="A9" s="2" t="s">
        <v>534</v>
      </c>
      <c r="B9" s="2">
        <f>COUNTIF(NE!M:M, 'North East'!A9)</f>
        <v>0</v>
      </c>
      <c r="C9" s="3">
        <f>SUMIF(NE!M:M, A9, NE!E:E)</f>
        <v>0</v>
      </c>
      <c r="D9" s="3">
        <f>SUMIF(NE!M:M, A9, NE!F:F)</f>
        <v>0</v>
      </c>
      <c r="E9" s="3"/>
      <c r="F9" s="2" t="s">
        <v>430</v>
      </c>
      <c r="G9" s="2">
        <f>COUNTIF(NE!D:D,F9)</f>
        <v>1</v>
      </c>
      <c r="H9" s="3">
        <f>SUMIF(NE!D:D, F9, NE!E:E)</f>
        <v>0</v>
      </c>
      <c r="I9" s="3">
        <f>SUMIF(NE!D:D, F9, NE!F:F)</f>
        <v>0</v>
      </c>
    </row>
    <row r="10" spans="1:9" x14ac:dyDescent="0.2">
      <c r="A10" s="2" t="s">
        <v>668</v>
      </c>
      <c r="B10" s="2">
        <f>COUNTIF(NE!M:M, 'North East'!A10)</f>
        <v>0</v>
      </c>
      <c r="C10" s="3">
        <f>SUMIF(NE!M:M, A10, NE!E:E)</f>
        <v>0</v>
      </c>
      <c r="D10" s="3">
        <f>SUMIF(NE!M:M, A10, NE!F:F)</f>
        <v>0</v>
      </c>
      <c r="E10" s="3"/>
      <c r="F10" s="2" t="s">
        <v>1823</v>
      </c>
      <c r="G10" s="2">
        <f>COUNTIF(NE!D:D,F10)</f>
        <v>0</v>
      </c>
      <c r="H10" s="3">
        <f>SUMIF(NE!D:D, F10, NE!E:E)</f>
        <v>0</v>
      </c>
      <c r="I10" s="3">
        <f>SUMIF(NE!D:D, F10, NE!F:F)</f>
        <v>0</v>
      </c>
    </row>
    <row r="11" spans="1:9" x14ac:dyDescent="0.2">
      <c r="A11" s="2" t="s">
        <v>825</v>
      </c>
      <c r="B11" s="2">
        <f>COUNTIF(NE!M:M, 'North East'!A11)</f>
        <v>0</v>
      </c>
      <c r="C11" s="3">
        <f>SUMIF(NE!M:M, A11, NE!E:E)</f>
        <v>0</v>
      </c>
      <c r="D11" s="3">
        <f>SUMIF(NE!M:M, A11, NE!F:F)</f>
        <v>0</v>
      </c>
      <c r="E11" s="3"/>
      <c r="F11" s="2" t="s">
        <v>217</v>
      </c>
      <c r="G11" s="2">
        <f>COUNTIF(NE!D:D,F11)</f>
        <v>0</v>
      </c>
      <c r="H11" s="3">
        <f>SUMIF(NE!D:D, F11, NE!E:E)</f>
        <v>0</v>
      </c>
      <c r="I11" s="3">
        <f>SUMIF(NE!D:D, F11, NE!F:F)</f>
        <v>0</v>
      </c>
    </row>
    <row r="12" spans="1:9" x14ac:dyDescent="0.2">
      <c r="A12" s="2" t="s">
        <v>2531</v>
      </c>
      <c r="B12" s="2">
        <f>COUNTIF(NE!M:M, 'North East'!A12)</f>
        <v>1</v>
      </c>
      <c r="C12" s="3">
        <f>SUMIF(NE!M:M, A12, NE!E:E)</f>
        <v>0</v>
      </c>
      <c r="D12" s="3">
        <f>SUMIF(NE!M:M, A12, NE!F:F)</f>
        <v>0</v>
      </c>
      <c r="E12" s="3"/>
      <c r="F12" s="2" t="s">
        <v>19</v>
      </c>
      <c r="G12" s="2">
        <f>COUNTIF(NE!D:D,F12)</f>
        <v>0</v>
      </c>
      <c r="H12" s="3">
        <f>SUMIF(NE!D:D, F12, NE!E:E)</f>
        <v>0</v>
      </c>
      <c r="I12" s="3">
        <f>SUMIF(NE!D:D, F12, NE!F:F)</f>
        <v>0</v>
      </c>
    </row>
    <row r="13" spans="1:9" x14ac:dyDescent="0.2">
      <c r="A13" s="2" t="s">
        <v>792</v>
      </c>
      <c r="B13" s="2">
        <f>COUNTIF(NE!M:M, 'North East'!A13)</f>
        <v>0</v>
      </c>
      <c r="C13" s="3">
        <f>SUMIF(NE!M:M, A13, NE!E:E)</f>
        <v>0</v>
      </c>
      <c r="D13" s="3">
        <f>SUMIF(NE!M:M, A13, NE!F:F)</f>
        <v>0</v>
      </c>
      <c r="E13" s="3"/>
      <c r="F13" s="2" t="s">
        <v>545</v>
      </c>
      <c r="G13" s="2">
        <f>COUNTIF(NE!D:D,F13)</f>
        <v>0</v>
      </c>
      <c r="H13" s="3">
        <f>SUMIF(NE!D:D, F13, NE!E:E)</f>
        <v>0</v>
      </c>
      <c r="I13" s="3">
        <f>SUMIF(NE!D:D, F13, NE!F:F)</f>
        <v>0</v>
      </c>
    </row>
    <row r="14" spans="1:9" x14ac:dyDescent="0.2">
      <c r="C14" s="1"/>
      <c r="D14" s="1"/>
      <c r="E14" s="1"/>
      <c r="F14" s="2" t="s">
        <v>16</v>
      </c>
      <c r="G14" s="2">
        <f>COUNTIF(NE!D:D,F14)</f>
        <v>5</v>
      </c>
      <c r="H14" s="3">
        <f>SUMIF(NE!D:D, F14, NE!E:E)</f>
        <v>800000</v>
      </c>
      <c r="I14" s="3">
        <f>SUMIF(NE!D:D, F14, NE!F:F)</f>
        <v>0</v>
      </c>
    </row>
    <row r="15" spans="1:9" x14ac:dyDescent="0.2">
      <c r="A15" s="2" t="s">
        <v>387</v>
      </c>
      <c r="B15" s="2">
        <f>SUM(B2:B13)</f>
        <v>20</v>
      </c>
      <c r="C15" s="3">
        <f>SUM(C2:C13)</f>
        <v>79651600</v>
      </c>
      <c r="D15" s="3">
        <f>SUM(D2:D13)</f>
        <v>37900</v>
      </c>
      <c r="E15" s="3"/>
      <c r="F15" s="2" t="s">
        <v>1539</v>
      </c>
      <c r="G15" s="2">
        <f>COUNTIF(NE!D:D,F15)</f>
        <v>0</v>
      </c>
      <c r="H15" s="3">
        <f>SUMIF(NE!D:D, F15, NE!E:E)</f>
        <v>0</v>
      </c>
      <c r="I15" s="3">
        <f>SUMIF(NE!D:D, F15, NE!F:F)</f>
        <v>0</v>
      </c>
    </row>
    <row r="16" spans="1:9" x14ac:dyDescent="0.2">
      <c r="F16" s="2" t="s">
        <v>67</v>
      </c>
      <c r="G16" s="2">
        <f>COUNTIF(NE!D:D,F16)</f>
        <v>4</v>
      </c>
      <c r="H16" s="3">
        <f>SUMIF(NE!D:D, F16, NE!E:E)</f>
        <v>1350000</v>
      </c>
      <c r="I16" s="3">
        <f>SUMIF(NE!D:D, F16, NE!F:F)</f>
        <v>10000</v>
      </c>
    </row>
    <row r="17" spans="3:9" x14ac:dyDescent="0.2">
      <c r="F17" s="2" t="s">
        <v>9</v>
      </c>
      <c r="G17" s="2">
        <f>COUNTIF(NE!D:D,F17)</f>
        <v>4</v>
      </c>
      <c r="H17" s="3">
        <f>SUMIF(NE!D:D, F17, NE!E:E)</f>
        <v>10000</v>
      </c>
      <c r="I17" s="3">
        <f>SUMIF(NE!D:D, F17, NE!F:F)</f>
        <v>5000</v>
      </c>
    </row>
    <row r="18" spans="3:9" x14ac:dyDescent="0.2">
      <c r="C18" s="1"/>
      <c r="F18" s="2" t="s">
        <v>426</v>
      </c>
      <c r="G18" s="2">
        <f>COUNTIF(NE!D:D,F18)</f>
        <v>0</v>
      </c>
      <c r="H18" s="3">
        <f>SUMIF(NE!D:D, F18, NE!E:E)</f>
        <v>0</v>
      </c>
      <c r="I18" s="3">
        <f>SUMIF(NE!D:D, F18, NE!F:F)</f>
        <v>0</v>
      </c>
    </row>
    <row r="19" spans="3:9" x14ac:dyDescent="0.2">
      <c r="F19" s="2" t="s">
        <v>79</v>
      </c>
      <c r="G19" s="2">
        <f>COUNTIF(NE!D:D,F19)</f>
        <v>1</v>
      </c>
      <c r="H19" s="3">
        <f>SUMIF(NE!D:D, F19, NE!E:E)</f>
        <v>77400000</v>
      </c>
      <c r="I19" s="3">
        <f>SUMIF(NE!D:D, F19, NE!F:F)</f>
        <v>0</v>
      </c>
    </row>
    <row r="20" spans="3:9" x14ac:dyDescent="0.2">
      <c r="F20" s="2" t="s">
        <v>36</v>
      </c>
      <c r="G20" s="2">
        <f>COUNTIF(NE!D:D,F20)</f>
        <v>0</v>
      </c>
      <c r="H20" s="3">
        <f>SUMIF(NE!D:D, F20, NE!E:E)</f>
        <v>0</v>
      </c>
      <c r="I20" s="3">
        <f>SUMIF(NE!D:D, F20, NE!F:F)</f>
        <v>0</v>
      </c>
    </row>
    <row r="21" spans="3:9" x14ac:dyDescent="0.2">
      <c r="F21" s="2" t="s">
        <v>64</v>
      </c>
      <c r="G21" s="2">
        <f>COUNTIF(NE!D:D,F21)</f>
        <v>1</v>
      </c>
      <c r="H21" s="3">
        <f>SUMIF(NE!D:D, F21, NE!E:E)</f>
        <v>91600</v>
      </c>
      <c r="I21" s="3">
        <f>SUMIF(NE!D:D, F21, NE!F:F)</f>
        <v>22900</v>
      </c>
    </row>
    <row r="22" spans="3:9" x14ac:dyDescent="0.2">
      <c r="F22" s="2" t="s">
        <v>112</v>
      </c>
      <c r="G22" s="2">
        <f>COUNTIF(NE!D:D,F22)</f>
        <v>0</v>
      </c>
      <c r="H22" s="3">
        <f>SUMIF(NE!D:D, F22, NE!E:E)</f>
        <v>0</v>
      </c>
      <c r="I22" s="3">
        <f>SUMIF(NE!D:D, F22, NE!F:F)</f>
        <v>0</v>
      </c>
    </row>
    <row r="23" spans="3:9" x14ac:dyDescent="0.2">
      <c r="F23" s="2" t="s">
        <v>1384</v>
      </c>
      <c r="G23" s="2">
        <f>COUNTIF(NE!D:D,F23)</f>
        <v>1</v>
      </c>
      <c r="H23" s="3">
        <f>SUMIF(NE!D:D, F23, NE!E:E)</f>
        <v>0</v>
      </c>
      <c r="I23" s="3">
        <f>SUMIF(NE!D:D, F23, NE!F:F)</f>
        <v>0</v>
      </c>
    </row>
    <row r="24" spans="3:9" x14ac:dyDescent="0.2">
      <c r="F24" s="2" t="s">
        <v>284</v>
      </c>
      <c r="G24" s="2">
        <f>COUNTIF(NE!D:D,F24)</f>
        <v>0</v>
      </c>
      <c r="H24" s="3">
        <f>SUMIF(NE!D:D, F24, NE!E:E)</f>
        <v>0</v>
      </c>
      <c r="I24" s="3">
        <f>SUMIF(NE!D:D, F24, NE!F:F)</f>
        <v>0</v>
      </c>
    </row>
    <row r="25" spans="3:9" x14ac:dyDescent="0.2">
      <c r="F25" s="2" t="s">
        <v>29</v>
      </c>
      <c r="G25" s="2">
        <f>COUNTIF(NE!D:D,F25)</f>
        <v>0</v>
      </c>
      <c r="H25" s="3">
        <f>SUMIF(NE!D:D, F25, NE!E:E)</f>
        <v>0</v>
      </c>
      <c r="I25" s="3">
        <f>SUMIF(NE!D:D, F25, NE!F:F)</f>
        <v>0</v>
      </c>
    </row>
    <row r="26" spans="3:9" x14ac:dyDescent="0.2">
      <c r="F26" s="2" t="s">
        <v>52</v>
      </c>
      <c r="G26" s="2">
        <f>COUNTIF(NE!D:D,F26)</f>
        <v>1</v>
      </c>
      <c r="H26" s="3">
        <f>SUMIF(NE!D:D, F26, NE!E:E)</f>
        <v>0</v>
      </c>
      <c r="I26" s="3">
        <f>SUMIF(NE!D:D, F26, NE!F:F)</f>
        <v>0</v>
      </c>
    </row>
    <row r="27" spans="3:9" x14ac:dyDescent="0.2">
      <c r="F27" s="2" t="s">
        <v>72</v>
      </c>
      <c r="G27" s="2">
        <f>COUNTIF(NE!D:D,F27)</f>
        <v>0</v>
      </c>
      <c r="H27" s="3">
        <f>SUMIF(NE!D:D, F27, NE!E:E)</f>
        <v>0</v>
      </c>
      <c r="I27" s="3">
        <f>SUMIF(NE!D:D, F27, NE!F:F)</f>
        <v>0</v>
      </c>
    </row>
    <row r="28" spans="3:9" x14ac:dyDescent="0.2">
      <c r="F28" s="2" t="s">
        <v>33</v>
      </c>
      <c r="G28" s="2">
        <f>COUNTIF(NE!D:D,F28)</f>
        <v>1</v>
      </c>
      <c r="H28" s="3">
        <f>SUMIF(NE!D:D, F28, NE!E:E)</f>
        <v>0</v>
      </c>
      <c r="I28" s="3">
        <f>SUMIF(NE!D:D, F28, NE!F:F)</f>
        <v>0</v>
      </c>
    </row>
    <row r="29" spans="3:9" x14ac:dyDescent="0.2">
      <c r="F29" s="2" t="s">
        <v>71</v>
      </c>
      <c r="G29" s="2">
        <f>COUNTIF(NE!D:D,F29)</f>
        <v>0</v>
      </c>
      <c r="H29" s="3">
        <f>SUMIF(NE!D:D, F29, NE!E:E)</f>
        <v>0</v>
      </c>
      <c r="I29" s="3">
        <f>SUMIF(NE!D:D, F29, NE!F:F)</f>
        <v>0</v>
      </c>
    </row>
    <row r="30" spans="3:9" x14ac:dyDescent="0.2">
      <c r="F30" s="2" t="s">
        <v>48</v>
      </c>
      <c r="G30" s="2">
        <f>COUNTIF(NE!D:D,F30)</f>
        <v>0</v>
      </c>
      <c r="H30" s="3">
        <f>SUMIF(NE!D:D, F30, NE!E:E)</f>
        <v>0</v>
      </c>
      <c r="I30" s="3">
        <f>SUMIF(NE!D:D, F30, NE!F:F)</f>
        <v>0</v>
      </c>
    </row>
    <row r="31" spans="3:9" x14ac:dyDescent="0.2">
      <c r="F31" s="2" t="s">
        <v>43</v>
      </c>
      <c r="G31" s="2">
        <f>COUNTIF(NE!D:D,F31)</f>
        <v>0</v>
      </c>
      <c r="H31" s="3">
        <f>SUMIF(NE!D:D, F31, NE!E:E)</f>
        <v>0</v>
      </c>
      <c r="I31" s="3">
        <f>SUMIF(NE!D:D, F31, NE!F:F)</f>
        <v>0</v>
      </c>
    </row>
    <row r="32" spans="3:9" x14ac:dyDescent="0.2">
      <c r="F32" s="2" t="s">
        <v>13</v>
      </c>
      <c r="G32" s="2">
        <f>COUNTIF(NE!D:D,F32)</f>
        <v>0</v>
      </c>
      <c r="H32" s="3">
        <f>SUMIF(NE!D:D, F32, NE!E:E)</f>
        <v>0</v>
      </c>
      <c r="I32" s="3">
        <f>SUMIF(NE!D:D, F32, NE!F:F)</f>
        <v>0</v>
      </c>
    </row>
    <row r="33" spans="6:9" x14ac:dyDescent="0.2">
      <c r="F33" s="22"/>
      <c r="G33" s="5"/>
      <c r="H33" s="23"/>
      <c r="I33" s="23"/>
    </row>
    <row r="35" spans="6:9" x14ac:dyDescent="0.2">
      <c r="F35" s="20" t="s">
        <v>387</v>
      </c>
      <c r="G35" s="2">
        <f>SUM(G2:G32)</f>
        <v>20</v>
      </c>
      <c r="H35" s="3">
        <f>SUM(H2:H32)</f>
        <v>79651600</v>
      </c>
      <c r="I35" s="3">
        <f>SUM(I2:I32)</f>
        <v>37900</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8"/>
  <sheetViews>
    <sheetView workbookViewId="0">
      <selection sqref="A1:XFD1048576"/>
    </sheetView>
  </sheetViews>
  <sheetFormatPr defaultColWidth="41.125" defaultRowHeight="14.25" x14ac:dyDescent="0.2"/>
  <cols>
    <col min="1" max="4" width="41.125" style="9"/>
    <col min="5" max="5" width="41.125" style="15"/>
    <col min="6" max="7" width="41.125" style="9"/>
    <col min="8" max="8" width="41.125" style="12"/>
    <col min="9" max="9" width="41.125" style="9"/>
    <col min="10" max="10" width="41.125" style="13"/>
    <col min="11" max="12" width="41.125" style="9"/>
    <col min="13" max="19" width="41.125" style="14"/>
    <col min="20" max="23" width="41.125" style="9"/>
    <col min="24" max="24" width="41.125" style="8"/>
    <col min="26" max="16384" width="41.125" style="9"/>
  </cols>
  <sheetData>
    <row r="1" spans="1:15" s="30" customFormat="1" ht="54" customHeight="1" x14ac:dyDescent="0.25">
      <c r="A1" s="30" t="s">
        <v>388</v>
      </c>
      <c r="B1" s="30" t="s">
        <v>389</v>
      </c>
      <c r="C1" s="30" t="s">
        <v>390</v>
      </c>
      <c r="D1" s="30" t="s">
        <v>391</v>
      </c>
      <c r="E1" s="28" t="s">
        <v>392</v>
      </c>
      <c r="F1" s="28" t="s">
        <v>1826</v>
      </c>
      <c r="G1" s="30" t="s">
        <v>393</v>
      </c>
      <c r="H1" s="30" t="s">
        <v>394</v>
      </c>
      <c r="I1" s="30" t="s">
        <v>395</v>
      </c>
      <c r="J1" s="30" t="s">
        <v>396</v>
      </c>
      <c r="K1" s="30" t="s">
        <v>397</v>
      </c>
      <c r="L1" s="30" t="s">
        <v>4</v>
      </c>
      <c r="M1" s="30" t="s">
        <v>3</v>
      </c>
      <c r="N1" s="30" t="s">
        <v>2020</v>
      </c>
      <c r="O1" s="38" t="s">
        <v>1130</v>
      </c>
    </row>
    <row r="2" spans="1:15" s="26" customFormat="1" ht="14.25" customHeight="1" x14ac:dyDescent="0.2">
      <c r="A2" s="26" t="s">
        <v>74</v>
      </c>
      <c r="B2" s="26" t="s">
        <v>815</v>
      </c>
      <c r="C2" s="26" t="s">
        <v>409</v>
      </c>
      <c r="D2" s="26" t="s">
        <v>9</v>
      </c>
      <c r="E2" s="27" t="s">
        <v>400</v>
      </c>
      <c r="F2" s="27" t="s">
        <v>400</v>
      </c>
      <c r="G2" s="26" t="s">
        <v>88</v>
      </c>
      <c r="H2" s="26" t="s">
        <v>105</v>
      </c>
      <c r="I2" s="26">
        <v>2015</v>
      </c>
      <c r="J2" s="26" t="s">
        <v>1836</v>
      </c>
      <c r="K2" s="26" t="s">
        <v>75</v>
      </c>
      <c r="L2" s="26" t="s">
        <v>35</v>
      </c>
      <c r="M2" s="26" t="s">
        <v>412</v>
      </c>
      <c r="N2" s="26" t="s">
        <v>2047</v>
      </c>
      <c r="O2" s="32">
        <v>30</v>
      </c>
    </row>
    <row r="3" spans="1:15" s="26" customFormat="1" ht="14.25" customHeight="1" x14ac:dyDescent="0.2">
      <c r="A3" s="26" t="s">
        <v>115</v>
      </c>
      <c r="B3" s="26" t="s">
        <v>1132</v>
      </c>
      <c r="C3" s="26" t="s">
        <v>627</v>
      </c>
      <c r="D3" s="26" t="s">
        <v>67</v>
      </c>
      <c r="E3" s="27">
        <v>1127000</v>
      </c>
      <c r="F3" s="27">
        <v>137000</v>
      </c>
      <c r="G3" s="26" t="s">
        <v>8</v>
      </c>
      <c r="H3" s="26" t="s">
        <v>105</v>
      </c>
      <c r="I3" s="26">
        <v>2008</v>
      </c>
      <c r="J3" s="26" t="s">
        <v>1839</v>
      </c>
      <c r="K3" s="26" t="s">
        <v>1318</v>
      </c>
      <c r="L3" s="26" t="s">
        <v>35</v>
      </c>
      <c r="M3" s="26" t="s">
        <v>415</v>
      </c>
      <c r="N3" s="26" t="s">
        <v>2050</v>
      </c>
      <c r="O3" s="31">
        <v>34</v>
      </c>
    </row>
    <row r="4" spans="1:15" s="26" customFormat="1" ht="14.25" customHeight="1" x14ac:dyDescent="0.2">
      <c r="A4" s="26" t="s">
        <v>116</v>
      </c>
      <c r="B4" s="26" t="s">
        <v>1132</v>
      </c>
      <c r="C4" s="26" t="s">
        <v>409</v>
      </c>
      <c r="D4" s="26" t="s">
        <v>33</v>
      </c>
      <c r="E4" s="27" t="s">
        <v>799</v>
      </c>
      <c r="F4" s="27" t="s">
        <v>400</v>
      </c>
      <c r="G4" s="26" t="s">
        <v>1322</v>
      </c>
      <c r="H4" s="26" t="s">
        <v>105</v>
      </c>
      <c r="I4" s="26">
        <v>2015</v>
      </c>
      <c r="J4" s="26" t="s">
        <v>17</v>
      </c>
      <c r="K4" s="26" t="s">
        <v>118</v>
      </c>
      <c r="L4" s="26" t="s">
        <v>35</v>
      </c>
      <c r="M4" s="26" t="s">
        <v>412</v>
      </c>
      <c r="N4" s="26" t="s">
        <v>2056</v>
      </c>
      <c r="O4" s="32">
        <v>41</v>
      </c>
    </row>
    <row r="5" spans="1:15" s="26" customFormat="1" ht="14.25" customHeight="1" x14ac:dyDescent="0.2">
      <c r="A5" s="26" t="s">
        <v>1000</v>
      </c>
      <c r="B5" s="26" t="s">
        <v>751</v>
      </c>
      <c r="C5" s="26" t="s">
        <v>751</v>
      </c>
      <c r="D5" s="26" t="s">
        <v>30</v>
      </c>
      <c r="E5" s="27" t="s">
        <v>799</v>
      </c>
      <c r="F5" s="27" t="s">
        <v>1827</v>
      </c>
      <c r="G5" s="26" t="s">
        <v>1287</v>
      </c>
      <c r="H5" s="26" t="s">
        <v>1818</v>
      </c>
      <c r="I5" s="26">
        <v>2018</v>
      </c>
      <c r="J5" s="26" t="s">
        <v>17</v>
      </c>
      <c r="K5" s="26" t="s">
        <v>1845</v>
      </c>
      <c r="L5" s="26" t="s">
        <v>35</v>
      </c>
      <c r="M5" s="26" t="s">
        <v>482</v>
      </c>
      <c r="N5" s="26" t="s">
        <v>2070</v>
      </c>
      <c r="O5" s="31">
        <v>62</v>
      </c>
    </row>
    <row r="6" spans="1:15" s="26" customFormat="1" ht="14.25" customHeight="1" x14ac:dyDescent="0.2">
      <c r="A6" s="26" t="s">
        <v>1610</v>
      </c>
      <c r="B6" s="26" t="s">
        <v>868</v>
      </c>
      <c r="C6" s="26" t="s">
        <v>868</v>
      </c>
      <c r="D6" s="26" t="s">
        <v>1384</v>
      </c>
      <c r="E6" s="27" t="s">
        <v>807</v>
      </c>
      <c r="F6" s="27" t="s">
        <v>1827</v>
      </c>
      <c r="G6" s="26" t="s">
        <v>1271</v>
      </c>
      <c r="H6" s="26" t="s">
        <v>105</v>
      </c>
      <c r="I6" s="26" t="s">
        <v>400</v>
      </c>
      <c r="J6" s="26" t="s">
        <v>1849</v>
      </c>
      <c r="K6" s="26" t="s">
        <v>1428</v>
      </c>
      <c r="L6" s="26" t="s">
        <v>35</v>
      </c>
      <c r="M6" s="26" t="s">
        <v>415</v>
      </c>
      <c r="N6" s="26" t="s">
        <v>2077</v>
      </c>
      <c r="O6" s="31">
        <v>71</v>
      </c>
    </row>
    <row r="7" spans="1:15" s="26" customFormat="1" ht="14.25" customHeight="1" x14ac:dyDescent="0.2">
      <c r="A7" s="26" t="s">
        <v>1002</v>
      </c>
      <c r="B7" s="26" t="s">
        <v>751</v>
      </c>
      <c r="C7" s="26" t="s">
        <v>751</v>
      </c>
      <c r="D7" s="26" t="s">
        <v>30</v>
      </c>
      <c r="E7" s="27" t="s">
        <v>807</v>
      </c>
      <c r="F7" s="27" t="s">
        <v>807</v>
      </c>
      <c r="G7" s="26" t="s">
        <v>1268</v>
      </c>
      <c r="H7" s="26" t="s">
        <v>105</v>
      </c>
      <c r="I7" s="26">
        <v>2016</v>
      </c>
      <c r="J7" s="26" t="s">
        <v>17</v>
      </c>
      <c r="K7" s="26" t="s">
        <v>1850</v>
      </c>
      <c r="L7" s="26" t="s">
        <v>35</v>
      </c>
      <c r="M7" s="26" t="s">
        <v>482</v>
      </c>
      <c r="N7" s="26" t="s">
        <v>2078</v>
      </c>
      <c r="O7" s="31">
        <v>72</v>
      </c>
    </row>
    <row r="8" spans="1:15" s="26" customFormat="1" ht="14.25" customHeight="1" x14ac:dyDescent="0.2">
      <c r="A8" s="26" t="s">
        <v>1615</v>
      </c>
      <c r="B8" s="26" t="s">
        <v>738</v>
      </c>
      <c r="C8" s="26" t="s">
        <v>738</v>
      </c>
      <c r="D8" s="26" t="s">
        <v>67</v>
      </c>
      <c r="E8" s="27">
        <v>1641270.41</v>
      </c>
      <c r="F8" s="27">
        <v>675923.27</v>
      </c>
      <c r="G8" s="26" t="s">
        <v>259</v>
      </c>
      <c r="H8" s="26" t="s">
        <v>105</v>
      </c>
      <c r="I8" s="26">
        <v>2015</v>
      </c>
      <c r="J8" s="26" t="s">
        <v>1542</v>
      </c>
      <c r="K8" s="26" t="s">
        <v>1852</v>
      </c>
      <c r="L8" s="26" t="s">
        <v>35</v>
      </c>
      <c r="M8" s="26" t="s">
        <v>402</v>
      </c>
      <c r="N8" s="26" t="s">
        <v>2087</v>
      </c>
      <c r="O8" s="31">
        <v>82</v>
      </c>
    </row>
    <row r="9" spans="1:15" s="26" customFormat="1" ht="14.25" customHeight="1" x14ac:dyDescent="0.2">
      <c r="A9" s="26" t="s">
        <v>1621</v>
      </c>
      <c r="B9" s="26" t="s">
        <v>625</v>
      </c>
      <c r="C9" s="26" t="s">
        <v>625</v>
      </c>
      <c r="D9" s="26" t="s">
        <v>36</v>
      </c>
      <c r="E9" s="27" t="s">
        <v>400</v>
      </c>
      <c r="F9" s="27" t="s">
        <v>400</v>
      </c>
      <c r="G9" s="26" t="s">
        <v>1197</v>
      </c>
      <c r="H9" s="26" t="s">
        <v>105</v>
      </c>
      <c r="I9" s="26">
        <v>2008</v>
      </c>
      <c r="J9" s="26" t="s">
        <v>436</v>
      </c>
      <c r="K9" s="26" t="s">
        <v>1368</v>
      </c>
      <c r="L9" s="26" t="s">
        <v>35</v>
      </c>
      <c r="M9" s="26" t="s">
        <v>402</v>
      </c>
      <c r="N9" s="26" t="s">
        <v>2111</v>
      </c>
      <c r="O9" s="32">
        <v>110</v>
      </c>
    </row>
    <row r="10" spans="1:15" s="26" customFormat="1" ht="14.25" customHeight="1" x14ac:dyDescent="0.2">
      <c r="A10" s="26" t="s">
        <v>958</v>
      </c>
      <c r="B10" s="26" t="s">
        <v>1132</v>
      </c>
      <c r="C10" s="26" t="s">
        <v>959</v>
      </c>
      <c r="D10" s="26" t="s">
        <v>14</v>
      </c>
      <c r="E10" s="27" t="s">
        <v>799</v>
      </c>
      <c r="F10" s="27" t="s">
        <v>799</v>
      </c>
      <c r="G10" s="26" t="s">
        <v>362</v>
      </c>
      <c r="H10" s="26" t="s">
        <v>105</v>
      </c>
      <c r="I10" s="26">
        <v>2016</v>
      </c>
      <c r="J10" s="26" t="s">
        <v>45</v>
      </c>
      <c r="K10" s="26" t="s">
        <v>960</v>
      </c>
      <c r="L10" s="26" t="s">
        <v>35</v>
      </c>
      <c r="M10" s="26" t="s">
        <v>40</v>
      </c>
      <c r="N10" s="26" t="s">
        <v>2112</v>
      </c>
      <c r="O10" s="31">
        <v>112</v>
      </c>
    </row>
    <row r="11" spans="1:15" s="26" customFormat="1" ht="14.25" customHeight="1" x14ac:dyDescent="0.2">
      <c r="A11" s="26" t="s">
        <v>1044</v>
      </c>
      <c r="B11" s="26" t="s">
        <v>707</v>
      </c>
      <c r="C11" s="26" t="s">
        <v>707</v>
      </c>
      <c r="D11" s="26" t="s">
        <v>30</v>
      </c>
      <c r="E11" s="27" t="s">
        <v>799</v>
      </c>
      <c r="F11" s="27" t="s">
        <v>400</v>
      </c>
      <c r="G11" s="26" t="s">
        <v>583</v>
      </c>
      <c r="H11" s="26" t="s">
        <v>86</v>
      </c>
      <c r="I11" s="26">
        <v>2017</v>
      </c>
      <c r="J11" s="26" t="s">
        <v>17</v>
      </c>
      <c r="K11" s="26" t="s">
        <v>1045</v>
      </c>
      <c r="L11" s="26" t="s">
        <v>35</v>
      </c>
      <c r="M11" s="26" t="s">
        <v>412</v>
      </c>
      <c r="N11" s="26" t="s">
        <v>2157</v>
      </c>
      <c r="O11" s="32">
        <v>165</v>
      </c>
    </row>
    <row r="12" spans="1:15" s="26" customFormat="1" ht="14.25" customHeight="1" x14ac:dyDescent="0.2">
      <c r="A12" s="26" t="s">
        <v>1634</v>
      </c>
      <c r="B12" s="26" t="s">
        <v>625</v>
      </c>
      <c r="C12" s="26" t="s">
        <v>709</v>
      </c>
      <c r="D12" s="26" t="s">
        <v>52</v>
      </c>
      <c r="E12" s="27">
        <v>2000000</v>
      </c>
      <c r="F12" s="27" t="s">
        <v>410</v>
      </c>
      <c r="G12" s="26" t="s">
        <v>888</v>
      </c>
      <c r="H12" s="26" t="s">
        <v>105</v>
      </c>
      <c r="I12" s="26">
        <v>2007</v>
      </c>
      <c r="J12" s="26" t="s">
        <v>436</v>
      </c>
      <c r="K12" s="26" t="s">
        <v>1877</v>
      </c>
      <c r="L12" s="26" t="s">
        <v>35</v>
      </c>
      <c r="M12" s="26" t="s">
        <v>402</v>
      </c>
      <c r="N12" s="26" t="s">
        <v>2166</v>
      </c>
      <c r="O12" s="31">
        <v>182</v>
      </c>
    </row>
    <row r="13" spans="1:15" s="26" customFormat="1" ht="14.25" customHeight="1" x14ac:dyDescent="0.2">
      <c r="A13" s="26" t="s">
        <v>1014</v>
      </c>
      <c r="B13" s="26" t="s">
        <v>751</v>
      </c>
      <c r="C13" s="26" t="s">
        <v>751</v>
      </c>
      <c r="D13" s="26" t="s">
        <v>30</v>
      </c>
      <c r="E13" s="27" t="s">
        <v>799</v>
      </c>
      <c r="F13" s="27" t="s">
        <v>1827</v>
      </c>
      <c r="G13" s="26" t="s">
        <v>925</v>
      </c>
      <c r="H13" s="26" t="s">
        <v>105</v>
      </c>
      <c r="I13" s="26">
        <v>2017</v>
      </c>
      <c r="J13" s="26" t="s">
        <v>120</v>
      </c>
      <c r="K13" s="26" t="s">
        <v>1845</v>
      </c>
      <c r="L13" s="26" t="s">
        <v>35</v>
      </c>
      <c r="M13" s="26" t="s">
        <v>482</v>
      </c>
      <c r="N13" s="26" t="s">
        <v>2182</v>
      </c>
      <c r="O13" s="31">
        <v>198</v>
      </c>
    </row>
    <row r="14" spans="1:15" s="26" customFormat="1" ht="14.25" customHeight="1" x14ac:dyDescent="0.2">
      <c r="A14" s="26" t="s">
        <v>1637</v>
      </c>
      <c r="B14" s="26" t="s">
        <v>413</v>
      </c>
      <c r="C14" s="26" t="s">
        <v>1637</v>
      </c>
      <c r="D14" s="26" t="s">
        <v>123</v>
      </c>
      <c r="E14" s="27" t="s">
        <v>799</v>
      </c>
      <c r="F14" s="27" t="s">
        <v>799</v>
      </c>
      <c r="G14" s="26" t="s">
        <v>1559</v>
      </c>
      <c r="H14" s="26" t="s">
        <v>105</v>
      </c>
      <c r="I14" s="26">
        <v>2004</v>
      </c>
      <c r="J14" s="26" t="s">
        <v>330</v>
      </c>
      <c r="K14" s="26" t="s">
        <v>1881</v>
      </c>
      <c r="L14" s="26" t="s">
        <v>35</v>
      </c>
      <c r="M14" s="26" t="s">
        <v>415</v>
      </c>
      <c r="N14" s="26" t="s">
        <v>2189</v>
      </c>
      <c r="O14" s="35">
        <v>205</v>
      </c>
    </row>
    <row r="15" spans="1:15" s="26" customFormat="1" ht="14.25" customHeight="1" x14ac:dyDescent="0.2">
      <c r="A15" s="26" t="s">
        <v>223</v>
      </c>
      <c r="B15" s="26" t="s">
        <v>409</v>
      </c>
      <c r="C15" s="26" t="s">
        <v>409</v>
      </c>
      <c r="D15" s="26" t="s">
        <v>9</v>
      </c>
      <c r="E15" s="27" t="s">
        <v>799</v>
      </c>
      <c r="F15" s="27" t="s">
        <v>400</v>
      </c>
      <c r="G15" s="26" t="s">
        <v>98</v>
      </c>
      <c r="H15" s="26" t="s">
        <v>105</v>
      </c>
      <c r="I15" s="26">
        <v>2013</v>
      </c>
      <c r="J15" s="26" t="s">
        <v>1836</v>
      </c>
      <c r="K15" s="26" t="s">
        <v>225</v>
      </c>
      <c r="L15" s="26" t="s">
        <v>35</v>
      </c>
      <c r="M15" s="26" t="s">
        <v>412</v>
      </c>
      <c r="N15" s="26" t="s">
        <v>2217</v>
      </c>
      <c r="O15" s="32">
        <v>240</v>
      </c>
    </row>
    <row r="16" spans="1:15" s="26" customFormat="1" ht="14.25" customHeight="1" x14ac:dyDescent="0.2">
      <c r="A16" s="26" t="s">
        <v>1508</v>
      </c>
      <c r="B16" s="26" t="s">
        <v>631</v>
      </c>
      <c r="C16" s="26" t="s">
        <v>551</v>
      </c>
      <c r="D16" s="26" t="s">
        <v>72</v>
      </c>
      <c r="E16" s="27">
        <v>345000</v>
      </c>
      <c r="F16" s="27" t="s">
        <v>410</v>
      </c>
      <c r="G16" s="26" t="s">
        <v>1034</v>
      </c>
      <c r="H16" s="26" t="s">
        <v>105</v>
      </c>
      <c r="I16" s="26">
        <v>2014</v>
      </c>
      <c r="J16" s="26" t="s">
        <v>17</v>
      </c>
      <c r="K16" s="26" t="s">
        <v>1896</v>
      </c>
      <c r="L16" s="26" t="s">
        <v>35</v>
      </c>
      <c r="M16" s="26" t="s">
        <v>482</v>
      </c>
      <c r="N16" s="26" t="s">
        <v>2230</v>
      </c>
      <c r="O16" s="31">
        <v>255</v>
      </c>
    </row>
    <row r="17" spans="1:15" s="26" customFormat="1" ht="14.25" customHeight="1" x14ac:dyDescent="0.2">
      <c r="A17" s="26" t="s">
        <v>238</v>
      </c>
      <c r="B17" s="26" t="s">
        <v>409</v>
      </c>
      <c r="C17" s="26" t="s">
        <v>409</v>
      </c>
      <c r="D17" s="26" t="s">
        <v>16</v>
      </c>
      <c r="E17" s="27" t="s">
        <v>400</v>
      </c>
      <c r="F17" s="27" t="s">
        <v>400</v>
      </c>
      <c r="G17" s="26" t="s">
        <v>664</v>
      </c>
      <c r="H17" s="26" t="s">
        <v>105</v>
      </c>
      <c r="I17" s="26">
        <v>2007</v>
      </c>
      <c r="J17" s="26" t="s">
        <v>145</v>
      </c>
      <c r="K17" s="26" t="s">
        <v>240</v>
      </c>
      <c r="L17" s="26" t="s">
        <v>35</v>
      </c>
      <c r="M17" s="26" t="s">
        <v>412</v>
      </c>
      <c r="N17" s="26" t="s">
        <v>2245</v>
      </c>
      <c r="O17" s="32">
        <v>274</v>
      </c>
    </row>
    <row r="18" spans="1:15" s="26" customFormat="1" ht="14.25" customHeight="1" x14ac:dyDescent="0.2">
      <c r="A18" s="26" t="s">
        <v>1138</v>
      </c>
      <c r="B18" s="26" t="s">
        <v>1139</v>
      </c>
      <c r="C18" s="26" t="s">
        <v>1139</v>
      </c>
      <c r="D18" s="26" t="s">
        <v>14</v>
      </c>
      <c r="E18" s="27">
        <v>150000</v>
      </c>
      <c r="F18" s="27" t="s">
        <v>400</v>
      </c>
      <c r="G18" s="26" t="s">
        <v>77</v>
      </c>
      <c r="H18" s="26" t="s">
        <v>105</v>
      </c>
      <c r="I18" s="26" t="s">
        <v>400</v>
      </c>
      <c r="J18" s="26" t="s">
        <v>1219</v>
      </c>
      <c r="K18" s="26" t="s">
        <v>1900</v>
      </c>
      <c r="L18" s="26" t="s">
        <v>35</v>
      </c>
      <c r="M18" s="26" t="s">
        <v>482</v>
      </c>
      <c r="N18" s="26" t="s">
        <v>2249</v>
      </c>
      <c r="O18" s="32">
        <v>279</v>
      </c>
    </row>
    <row r="19" spans="1:15" s="26" customFormat="1" ht="14.25" customHeight="1" x14ac:dyDescent="0.2">
      <c r="A19" s="26" t="s">
        <v>1652</v>
      </c>
      <c r="B19" s="26" t="s">
        <v>1132</v>
      </c>
      <c r="C19" s="26" t="s">
        <v>651</v>
      </c>
      <c r="D19" s="26" t="s">
        <v>72</v>
      </c>
      <c r="E19" s="27" t="s">
        <v>400</v>
      </c>
      <c r="F19" s="27" t="s">
        <v>5</v>
      </c>
      <c r="G19" s="26" t="s">
        <v>401</v>
      </c>
      <c r="H19" s="26" t="s">
        <v>5</v>
      </c>
      <c r="I19" s="26">
        <v>2019</v>
      </c>
      <c r="J19" s="26" t="s">
        <v>17</v>
      </c>
      <c r="K19" s="26" t="s">
        <v>197</v>
      </c>
      <c r="L19" s="26" t="s">
        <v>35</v>
      </c>
      <c r="M19" s="26" t="s">
        <v>412</v>
      </c>
      <c r="N19" s="26" t="s">
        <v>2250</v>
      </c>
      <c r="O19" s="31">
        <v>280</v>
      </c>
    </row>
    <row r="20" spans="1:15" s="26" customFormat="1" ht="14.25" customHeight="1" x14ac:dyDescent="0.2">
      <c r="A20" s="26" t="s">
        <v>242</v>
      </c>
      <c r="B20" s="26" t="s">
        <v>409</v>
      </c>
      <c r="C20" s="26" t="s">
        <v>409</v>
      </c>
      <c r="D20" s="26" t="s">
        <v>19</v>
      </c>
      <c r="E20" s="27" t="s">
        <v>799</v>
      </c>
      <c r="F20" s="27" t="s">
        <v>799</v>
      </c>
      <c r="G20" s="26" t="s">
        <v>405</v>
      </c>
      <c r="H20" s="26" t="s">
        <v>105</v>
      </c>
      <c r="I20" s="26">
        <v>2018</v>
      </c>
      <c r="J20" s="26" t="s">
        <v>17</v>
      </c>
      <c r="K20" s="26" t="s">
        <v>243</v>
      </c>
      <c r="L20" s="26" t="s">
        <v>35</v>
      </c>
      <c r="M20" s="26" t="s">
        <v>412</v>
      </c>
      <c r="N20" s="26" t="s">
        <v>2251</v>
      </c>
      <c r="O20" s="31">
        <v>281</v>
      </c>
    </row>
    <row r="21" spans="1:15" s="26" customFormat="1" ht="14.25" customHeight="1" x14ac:dyDescent="0.2">
      <c r="A21" s="26" t="s">
        <v>1653</v>
      </c>
      <c r="B21" s="26" t="s">
        <v>1132</v>
      </c>
      <c r="C21" s="26" t="s">
        <v>409</v>
      </c>
      <c r="D21" s="26" t="s">
        <v>30</v>
      </c>
      <c r="E21" s="27" t="s">
        <v>799</v>
      </c>
      <c r="F21" s="27" t="s">
        <v>799</v>
      </c>
      <c r="G21" s="26" t="s">
        <v>699</v>
      </c>
      <c r="H21" s="26" t="s">
        <v>105</v>
      </c>
      <c r="I21" s="26">
        <v>2004</v>
      </c>
      <c r="J21" s="26" t="s">
        <v>26</v>
      </c>
      <c r="K21" s="26" t="s">
        <v>1901</v>
      </c>
      <c r="L21" s="26" t="s">
        <v>35</v>
      </c>
      <c r="M21" s="26" t="s">
        <v>412</v>
      </c>
      <c r="N21" s="26" t="s">
        <v>2252</v>
      </c>
      <c r="O21" s="31">
        <v>282</v>
      </c>
    </row>
    <row r="22" spans="1:15" s="26" customFormat="1" ht="14.25" customHeight="1" x14ac:dyDescent="0.2">
      <c r="A22" s="26" t="s">
        <v>244</v>
      </c>
      <c r="B22" s="26" t="s">
        <v>409</v>
      </c>
      <c r="C22" s="26" t="s">
        <v>409</v>
      </c>
      <c r="D22" s="26" t="s">
        <v>430</v>
      </c>
      <c r="E22" s="27" t="s">
        <v>799</v>
      </c>
      <c r="F22" s="27" t="s">
        <v>400</v>
      </c>
      <c r="G22" s="26" t="s">
        <v>740</v>
      </c>
      <c r="H22" s="26" t="s">
        <v>105</v>
      </c>
      <c r="I22" s="26">
        <v>2012</v>
      </c>
      <c r="J22" s="26" t="s">
        <v>17</v>
      </c>
      <c r="K22" s="26" t="s">
        <v>246</v>
      </c>
      <c r="L22" s="26" t="s">
        <v>35</v>
      </c>
      <c r="M22" s="26" t="s">
        <v>412</v>
      </c>
      <c r="N22" s="26" t="s">
        <v>2253</v>
      </c>
      <c r="O22" s="32">
        <v>283</v>
      </c>
    </row>
    <row r="23" spans="1:15" s="26" customFormat="1" ht="14.25" customHeight="1" x14ac:dyDescent="0.2">
      <c r="A23" s="26" t="s">
        <v>247</v>
      </c>
      <c r="B23" s="26" t="s">
        <v>409</v>
      </c>
      <c r="C23" s="26" t="s">
        <v>409</v>
      </c>
      <c r="D23" s="26" t="s">
        <v>13</v>
      </c>
      <c r="E23" s="27">
        <v>650000</v>
      </c>
      <c r="F23" s="27" t="s">
        <v>400</v>
      </c>
      <c r="G23" s="26" t="s">
        <v>637</v>
      </c>
      <c r="H23" s="26" t="s">
        <v>105</v>
      </c>
      <c r="I23" s="26">
        <v>2013</v>
      </c>
      <c r="J23" s="26" t="s">
        <v>17</v>
      </c>
      <c r="K23" s="26" t="s">
        <v>248</v>
      </c>
      <c r="L23" s="26" t="s">
        <v>35</v>
      </c>
      <c r="M23" s="26" t="s">
        <v>412</v>
      </c>
      <c r="N23" s="26" t="s">
        <v>2254</v>
      </c>
      <c r="O23" s="32">
        <v>284</v>
      </c>
    </row>
    <row r="24" spans="1:15" s="26" customFormat="1" ht="14.25" customHeight="1" x14ac:dyDescent="0.2">
      <c r="A24" s="26" t="s">
        <v>1658</v>
      </c>
      <c r="B24" s="26" t="s">
        <v>1013</v>
      </c>
      <c r="C24" s="26" t="s">
        <v>1399</v>
      </c>
      <c r="D24" s="26" t="s">
        <v>1384</v>
      </c>
      <c r="E24" s="27">
        <v>270000</v>
      </c>
      <c r="F24" s="27">
        <v>190000</v>
      </c>
      <c r="G24" s="26" t="s">
        <v>226</v>
      </c>
      <c r="H24" s="26" t="s">
        <v>105</v>
      </c>
      <c r="I24" s="26">
        <v>2017</v>
      </c>
      <c r="J24" s="26" t="s">
        <v>38</v>
      </c>
      <c r="K24" s="26" t="s">
        <v>1401</v>
      </c>
      <c r="L24" s="26" t="s">
        <v>35</v>
      </c>
      <c r="M24" s="26" t="s">
        <v>40</v>
      </c>
      <c r="N24" s="26" t="s">
        <v>2275</v>
      </c>
      <c r="O24" s="31">
        <v>309</v>
      </c>
    </row>
    <row r="25" spans="1:15" s="26" customFormat="1" ht="14.25" customHeight="1" x14ac:dyDescent="0.2">
      <c r="A25" s="26" t="s">
        <v>1416</v>
      </c>
      <c r="B25" s="26" t="s">
        <v>1399</v>
      </c>
      <c r="C25" s="26" t="s">
        <v>1399</v>
      </c>
      <c r="D25" s="26" t="s">
        <v>1384</v>
      </c>
      <c r="E25" s="27">
        <v>60900</v>
      </c>
      <c r="F25" s="27">
        <v>20300</v>
      </c>
      <c r="G25" s="26" t="s">
        <v>207</v>
      </c>
      <c r="H25" s="26" t="s">
        <v>105</v>
      </c>
      <c r="I25" s="26">
        <v>2016</v>
      </c>
      <c r="J25" s="26" t="s">
        <v>38</v>
      </c>
      <c r="K25" s="26" t="s">
        <v>1401</v>
      </c>
      <c r="L25" s="26" t="s">
        <v>35</v>
      </c>
      <c r="M25" s="26" t="s">
        <v>40</v>
      </c>
      <c r="N25" s="26" t="s">
        <v>2279</v>
      </c>
      <c r="O25" s="31">
        <v>313</v>
      </c>
    </row>
    <row r="26" spans="1:15" s="26" customFormat="1" ht="14.25" customHeight="1" x14ac:dyDescent="0.2">
      <c r="A26" s="26" t="s">
        <v>260</v>
      </c>
      <c r="B26" s="26" t="s">
        <v>409</v>
      </c>
      <c r="C26" s="26" t="s">
        <v>409</v>
      </c>
      <c r="D26" s="26" t="s">
        <v>30</v>
      </c>
      <c r="E26" s="27" t="s">
        <v>799</v>
      </c>
      <c r="F26" s="27" t="s">
        <v>799</v>
      </c>
      <c r="G26" s="26" t="s">
        <v>914</v>
      </c>
      <c r="H26" s="26" t="s">
        <v>105</v>
      </c>
      <c r="I26" s="26">
        <v>2003</v>
      </c>
      <c r="J26" s="26" t="s">
        <v>17</v>
      </c>
      <c r="K26" s="26" t="s">
        <v>261</v>
      </c>
      <c r="L26" s="26" t="s">
        <v>35</v>
      </c>
      <c r="M26" s="26" t="s">
        <v>412</v>
      </c>
      <c r="N26" s="26" t="s">
        <v>2285</v>
      </c>
      <c r="O26" s="31">
        <v>320</v>
      </c>
    </row>
    <row r="27" spans="1:15" s="26" customFormat="1" ht="14.25" customHeight="1" x14ac:dyDescent="0.2">
      <c r="A27" s="26" t="s">
        <v>262</v>
      </c>
      <c r="B27" s="26" t="s">
        <v>263</v>
      </c>
      <c r="C27" s="26" t="s">
        <v>263</v>
      </c>
      <c r="D27" s="26" t="s">
        <v>67</v>
      </c>
      <c r="E27" s="27">
        <v>34000000</v>
      </c>
      <c r="F27" s="27" t="s">
        <v>400</v>
      </c>
      <c r="G27" s="26" t="s">
        <v>1243</v>
      </c>
      <c r="H27" s="26" t="s">
        <v>105</v>
      </c>
      <c r="I27" s="26">
        <v>2012</v>
      </c>
      <c r="J27" s="26" t="s">
        <v>1302</v>
      </c>
      <c r="K27" s="26" t="s">
        <v>1907</v>
      </c>
      <c r="L27" s="26" t="s">
        <v>35</v>
      </c>
      <c r="M27" s="26" t="s">
        <v>668</v>
      </c>
      <c r="N27" s="26" t="s">
        <v>2286</v>
      </c>
      <c r="O27" s="32">
        <v>321</v>
      </c>
    </row>
    <row r="28" spans="1:15" s="26" customFormat="1" ht="14.25" customHeight="1" x14ac:dyDescent="0.2">
      <c r="A28" s="26" t="s">
        <v>1003</v>
      </c>
      <c r="B28" s="26" t="s">
        <v>751</v>
      </c>
      <c r="C28" s="26" t="s">
        <v>751</v>
      </c>
      <c r="D28" s="26" t="s">
        <v>30</v>
      </c>
      <c r="E28" s="27" t="s">
        <v>799</v>
      </c>
      <c r="F28" s="27" t="s">
        <v>799</v>
      </c>
      <c r="G28" s="26" t="s">
        <v>695</v>
      </c>
      <c r="H28" s="26" t="s">
        <v>105</v>
      </c>
      <c r="I28" s="26">
        <v>2009</v>
      </c>
      <c r="J28" s="26" t="s">
        <v>17</v>
      </c>
      <c r="K28" s="26" t="s">
        <v>1908</v>
      </c>
      <c r="L28" s="26" t="s">
        <v>35</v>
      </c>
      <c r="M28" s="26" t="s">
        <v>482</v>
      </c>
      <c r="N28" s="26" t="s">
        <v>2070</v>
      </c>
      <c r="O28" s="31">
        <v>322</v>
      </c>
    </row>
    <row r="29" spans="1:15" s="26" customFormat="1" ht="14.25" customHeight="1" x14ac:dyDescent="0.2">
      <c r="A29" s="26" t="s">
        <v>750</v>
      </c>
      <c r="B29" s="26" t="s">
        <v>1132</v>
      </c>
      <c r="C29" s="26" t="s">
        <v>751</v>
      </c>
      <c r="D29" s="26" t="s">
        <v>30</v>
      </c>
      <c r="E29" s="27">
        <v>5000000</v>
      </c>
      <c r="F29" s="27" t="s">
        <v>400</v>
      </c>
      <c r="G29" s="26" t="s">
        <v>910</v>
      </c>
      <c r="H29" s="26" t="s">
        <v>105</v>
      </c>
      <c r="I29" s="26">
        <v>2014</v>
      </c>
      <c r="J29" s="26" t="s">
        <v>145</v>
      </c>
      <c r="K29" s="26" t="s">
        <v>753</v>
      </c>
      <c r="L29" s="26" t="s">
        <v>35</v>
      </c>
      <c r="M29" s="26" t="s">
        <v>482</v>
      </c>
      <c r="N29" s="26" t="s">
        <v>2300</v>
      </c>
      <c r="O29" s="32">
        <v>336</v>
      </c>
    </row>
    <row r="30" spans="1:15" s="26" customFormat="1" ht="14.25" customHeight="1" x14ac:dyDescent="0.2">
      <c r="A30" s="26" t="s">
        <v>272</v>
      </c>
      <c r="B30" s="26" t="s">
        <v>624</v>
      </c>
      <c r="C30" s="26" t="s">
        <v>625</v>
      </c>
      <c r="D30" s="26" t="s">
        <v>64</v>
      </c>
      <c r="E30" s="27">
        <v>335000</v>
      </c>
      <c r="F30" s="27" t="s">
        <v>1827</v>
      </c>
      <c r="G30" s="26" t="s">
        <v>755</v>
      </c>
      <c r="H30" s="26" t="s">
        <v>105</v>
      </c>
      <c r="I30" s="26">
        <v>2010</v>
      </c>
      <c r="J30" s="26" t="s">
        <v>17</v>
      </c>
      <c r="K30" s="26" t="s">
        <v>1911</v>
      </c>
      <c r="L30" s="26" t="s">
        <v>35</v>
      </c>
      <c r="M30" s="26" t="s">
        <v>40</v>
      </c>
      <c r="N30" s="26" t="s">
        <v>2301</v>
      </c>
      <c r="O30" s="31">
        <v>337</v>
      </c>
    </row>
    <row r="31" spans="1:15" s="26" customFormat="1" ht="14.25" customHeight="1" x14ac:dyDescent="0.2">
      <c r="A31" s="26" t="s">
        <v>1032</v>
      </c>
      <c r="B31" s="26" t="s">
        <v>1033</v>
      </c>
      <c r="C31" s="26" t="s">
        <v>551</v>
      </c>
      <c r="D31" s="26" t="s">
        <v>30</v>
      </c>
      <c r="E31" s="27" t="s">
        <v>799</v>
      </c>
      <c r="F31" s="27" t="s">
        <v>400</v>
      </c>
      <c r="G31" s="26" t="s">
        <v>1436</v>
      </c>
      <c r="H31" s="26" t="s">
        <v>105</v>
      </c>
      <c r="I31" s="26">
        <v>2012</v>
      </c>
      <c r="J31" s="26" t="s">
        <v>12</v>
      </c>
      <c r="K31" s="26" t="s">
        <v>753</v>
      </c>
      <c r="L31" s="26" t="s">
        <v>35</v>
      </c>
      <c r="M31" s="26" t="s">
        <v>482</v>
      </c>
      <c r="N31" s="26" t="s">
        <v>2302</v>
      </c>
      <c r="O31" s="32">
        <v>338</v>
      </c>
    </row>
    <row r="32" spans="1:15" s="26" customFormat="1" ht="14.25" customHeight="1" x14ac:dyDescent="0.2">
      <c r="A32" s="26" t="s">
        <v>926</v>
      </c>
      <c r="B32" s="26" t="s">
        <v>927</v>
      </c>
      <c r="C32" s="26" t="s">
        <v>927</v>
      </c>
      <c r="D32" s="26" t="s">
        <v>33</v>
      </c>
      <c r="E32" s="27" t="s">
        <v>799</v>
      </c>
      <c r="F32" s="27" t="s">
        <v>799</v>
      </c>
      <c r="G32" s="26" t="s">
        <v>911</v>
      </c>
      <c r="H32" s="26" t="s">
        <v>105</v>
      </c>
      <c r="I32" s="26">
        <v>2016</v>
      </c>
      <c r="J32" s="26" t="s">
        <v>436</v>
      </c>
      <c r="K32" s="26" t="s">
        <v>1916</v>
      </c>
      <c r="L32" s="26" t="s">
        <v>35</v>
      </c>
      <c r="M32" s="26" t="s">
        <v>415</v>
      </c>
      <c r="N32" s="26" t="s">
        <v>2317</v>
      </c>
      <c r="O32" s="31">
        <v>353</v>
      </c>
    </row>
    <row r="33" spans="1:15" s="26" customFormat="1" ht="14.25" customHeight="1" x14ac:dyDescent="0.2">
      <c r="A33" s="26" t="s">
        <v>971</v>
      </c>
      <c r="B33" s="26" t="s">
        <v>972</v>
      </c>
      <c r="C33" s="26" t="s">
        <v>959</v>
      </c>
      <c r="D33" s="26" t="s">
        <v>9</v>
      </c>
      <c r="E33" s="27" t="s">
        <v>799</v>
      </c>
      <c r="F33" s="27" t="s">
        <v>1827</v>
      </c>
      <c r="G33" s="26" t="s">
        <v>1063</v>
      </c>
      <c r="H33" s="26" t="s">
        <v>105</v>
      </c>
      <c r="I33" s="26">
        <v>1999</v>
      </c>
      <c r="J33" s="26" t="s">
        <v>45</v>
      </c>
      <c r="K33" s="26" t="s">
        <v>960</v>
      </c>
      <c r="L33" s="26" t="s">
        <v>35</v>
      </c>
      <c r="M33" s="26" t="s">
        <v>40</v>
      </c>
      <c r="N33" s="26" t="s">
        <v>2322</v>
      </c>
      <c r="O33" s="31">
        <v>360</v>
      </c>
    </row>
    <row r="34" spans="1:15" s="26" customFormat="1" ht="14.25" customHeight="1" x14ac:dyDescent="0.2">
      <c r="A34" s="26" t="s">
        <v>1131</v>
      </c>
      <c r="B34" s="26" t="s">
        <v>409</v>
      </c>
      <c r="C34" s="26" t="s">
        <v>409</v>
      </c>
      <c r="D34" s="26" t="s">
        <v>61</v>
      </c>
      <c r="E34" s="27" t="s">
        <v>400</v>
      </c>
      <c r="F34" s="27" t="s">
        <v>5</v>
      </c>
      <c r="G34" s="26" t="s">
        <v>1440</v>
      </c>
      <c r="H34" s="26" t="s">
        <v>5</v>
      </c>
      <c r="I34" s="26">
        <v>2018</v>
      </c>
      <c r="J34" s="26" t="s">
        <v>1836</v>
      </c>
      <c r="K34" s="26" t="s">
        <v>99</v>
      </c>
      <c r="L34" s="26" t="s">
        <v>35</v>
      </c>
      <c r="M34" s="26" t="s">
        <v>412</v>
      </c>
      <c r="N34" s="26" t="s">
        <v>2323</v>
      </c>
      <c r="O34" s="31">
        <v>361</v>
      </c>
    </row>
    <row r="35" spans="1:15" s="26" customFormat="1" ht="14.25" customHeight="1" x14ac:dyDescent="0.2">
      <c r="A35" s="26" t="s">
        <v>293</v>
      </c>
      <c r="B35" s="26" t="s">
        <v>867</v>
      </c>
      <c r="C35" s="26" t="s">
        <v>867</v>
      </c>
      <c r="D35" s="26" t="s">
        <v>14</v>
      </c>
      <c r="E35" s="27" t="s">
        <v>400</v>
      </c>
      <c r="F35" s="27" t="s">
        <v>1827</v>
      </c>
      <c r="G35" s="26" t="s">
        <v>513</v>
      </c>
      <c r="H35" s="26" t="s">
        <v>105</v>
      </c>
      <c r="I35" s="26">
        <v>2010</v>
      </c>
      <c r="J35" s="26" t="s">
        <v>1889</v>
      </c>
      <c r="K35" s="26" t="s">
        <v>1920</v>
      </c>
      <c r="L35" s="26" t="s">
        <v>35</v>
      </c>
      <c r="M35" s="26" t="s">
        <v>40</v>
      </c>
      <c r="N35" s="26" t="s">
        <v>2326</v>
      </c>
      <c r="O35" s="31">
        <v>366</v>
      </c>
    </row>
    <row r="36" spans="1:15" s="26" customFormat="1" ht="14.25" customHeight="1" x14ac:dyDescent="0.2">
      <c r="A36" s="26" t="s">
        <v>1005</v>
      </c>
      <c r="B36" s="26" t="s">
        <v>751</v>
      </c>
      <c r="C36" s="26" t="s">
        <v>751</v>
      </c>
      <c r="D36" s="26" t="s">
        <v>30</v>
      </c>
      <c r="E36" s="27" t="s">
        <v>400</v>
      </c>
      <c r="F36" s="27" t="s">
        <v>1827</v>
      </c>
      <c r="G36" s="26" t="s">
        <v>1395</v>
      </c>
      <c r="H36" s="26" t="s">
        <v>105</v>
      </c>
      <c r="I36" s="26">
        <v>2014</v>
      </c>
      <c r="J36" s="26" t="s">
        <v>17</v>
      </c>
      <c r="K36" s="26" t="s">
        <v>1850</v>
      </c>
      <c r="L36" s="26" t="s">
        <v>35</v>
      </c>
      <c r="M36" s="26" t="s">
        <v>482</v>
      </c>
      <c r="N36" s="26" t="s">
        <v>2331</v>
      </c>
      <c r="O36" s="31">
        <v>373</v>
      </c>
    </row>
    <row r="37" spans="1:15" s="26" customFormat="1" ht="14.25" customHeight="1" x14ac:dyDescent="0.2">
      <c r="A37" s="26" t="s">
        <v>1007</v>
      </c>
      <c r="B37" s="26" t="s">
        <v>751</v>
      </c>
      <c r="C37" s="26" t="s">
        <v>751</v>
      </c>
      <c r="D37" s="26" t="s">
        <v>30</v>
      </c>
      <c r="E37" s="27" t="s">
        <v>400</v>
      </c>
      <c r="F37" s="27" t="s">
        <v>1827</v>
      </c>
      <c r="G37" s="26" t="s">
        <v>1193</v>
      </c>
      <c r="H37" s="26" t="s">
        <v>105</v>
      </c>
      <c r="I37" s="26">
        <v>2016</v>
      </c>
      <c r="J37" s="26" t="s">
        <v>106</v>
      </c>
      <c r="K37" s="26" t="s">
        <v>1923</v>
      </c>
      <c r="L37" s="26" t="s">
        <v>35</v>
      </c>
      <c r="M37" s="26" t="s">
        <v>482</v>
      </c>
      <c r="N37" s="26" t="s">
        <v>2332</v>
      </c>
      <c r="O37" s="31">
        <v>374</v>
      </c>
    </row>
    <row r="38" spans="1:15" s="26" customFormat="1" ht="14.25" customHeight="1" x14ac:dyDescent="0.2">
      <c r="A38" s="26" t="s">
        <v>550</v>
      </c>
      <c r="B38" s="26" t="s">
        <v>1132</v>
      </c>
      <c r="C38" s="26" t="s">
        <v>551</v>
      </c>
      <c r="D38" s="26" t="s">
        <v>52</v>
      </c>
      <c r="E38" s="27">
        <v>80000</v>
      </c>
      <c r="F38" s="27" t="s">
        <v>410</v>
      </c>
      <c r="G38" s="26" t="s">
        <v>803</v>
      </c>
      <c r="H38" s="26" t="s">
        <v>105</v>
      </c>
      <c r="I38" s="26">
        <v>2005</v>
      </c>
      <c r="J38" s="26" t="s">
        <v>17</v>
      </c>
      <c r="K38" s="26" t="s">
        <v>1925</v>
      </c>
      <c r="L38" s="26" t="s">
        <v>35</v>
      </c>
      <c r="M38" s="26" t="s">
        <v>482</v>
      </c>
      <c r="N38" s="26" t="s">
        <v>2336</v>
      </c>
      <c r="O38" s="31">
        <v>378</v>
      </c>
    </row>
    <row r="39" spans="1:15" s="26" customFormat="1" ht="14.25" customHeight="1" x14ac:dyDescent="0.2">
      <c r="A39" s="26" t="s">
        <v>1678</v>
      </c>
      <c r="B39" s="26" t="s">
        <v>409</v>
      </c>
      <c r="C39" s="26" t="s">
        <v>409</v>
      </c>
      <c r="D39" s="26" t="s">
        <v>72</v>
      </c>
      <c r="E39" s="27" t="s">
        <v>799</v>
      </c>
      <c r="F39" s="27" t="s">
        <v>799</v>
      </c>
      <c r="G39" s="26" t="s">
        <v>833</v>
      </c>
      <c r="H39" s="26" t="s">
        <v>105</v>
      </c>
      <c r="I39" s="26">
        <v>2011</v>
      </c>
      <c r="J39" s="26" t="s">
        <v>26</v>
      </c>
      <c r="K39" s="26" t="s">
        <v>296</v>
      </c>
      <c r="L39" s="26" t="s">
        <v>35</v>
      </c>
      <c r="M39" s="26" t="s">
        <v>412</v>
      </c>
      <c r="N39" s="26" t="s">
        <v>2337</v>
      </c>
      <c r="O39" s="31">
        <v>379</v>
      </c>
    </row>
    <row r="40" spans="1:15" s="26" customFormat="1" ht="14.25" customHeight="1" x14ac:dyDescent="0.2">
      <c r="A40" s="26" t="s">
        <v>1409</v>
      </c>
      <c r="B40" s="26" t="s">
        <v>413</v>
      </c>
      <c r="C40" s="26" t="s">
        <v>413</v>
      </c>
      <c r="D40" s="26" t="s">
        <v>1384</v>
      </c>
      <c r="E40" s="27" t="s">
        <v>807</v>
      </c>
      <c r="F40" s="27" t="s">
        <v>807</v>
      </c>
      <c r="G40" s="26" t="s">
        <v>1512</v>
      </c>
      <c r="H40" s="26" t="s">
        <v>105</v>
      </c>
      <c r="I40" s="26">
        <v>2017</v>
      </c>
      <c r="J40" s="26" t="s">
        <v>17</v>
      </c>
      <c r="K40" s="26" t="s">
        <v>1411</v>
      </c>
      <c r="L40" s="26" t="s">
        <v>35</v>
      </c>
      <c r="M40" s="26" t="s">
        <v>412</v>
      </c>
      <c r="N40" s="26" t="s">
        <v>2345</v>
      </c>
      <c r="O40" s="31">
        <v>390</v>
      </c>
    </row>
    <row r="41" spans="1:15" s="26" customFormat="1" ht="14.25" customHeight="1" x14ac:dyDescent="0.2">
      <c r="A41" s="26" t="s">
        <v>1330</v>
      </c>
      <c r="B41" s="26" t="s">
        <v>708</v>
      </c>
      <c r="C41" s="26" t="s">
        <v>708</v>
      </c>
      <c r="D41" s="26" t="s">
        <v>426</v>
      </c>
      <c r="E41" s="27" t="s">
        <v>410</v>
      </c>
      <c r="F41" s="27" t="s">
        <v>410</v>
      </c>
      <c r="G41" s="26" t="s">
        <v>1020</v>
      </c>
      <c r="H41" s="26" t="s">
        <v>105</v>
      </c>
      <c r="I41" s="26">
        <v>2010</v>
      </c>
      <c r="J41" s="26" t="s">
        <v>17</v>
      </c>
      <c r="K41" s="26" t="s">
        <v>1930</v>
      </c>
      <c r="L41" s="26" t="s">
        <v>35</v>
      </c>
      <c r="M41" s="26" t="s">
        <v>402</v>
      </c>
      <c r="N41" s="26" t="s">
        <v>2351</v>
      </c>
      <c r="O41" s="31">
        <v>396</v>
      </c>
    </row>
    <row r="42" spans="1:15" s="26" customFormat="1" ht="14.25" customHeight="1" x14ac:dyDescent="0.2">
      <c r="A42" s="26" t="s">
        <v>300</v>
      </c>
      <c r="B42" s="26" t="s">
        <v>738</v>
      </c>
      <c r="C42" s="26" t="s">
        <v>738</v>
      </c>
      <c r="D42" s="26" t="s">
        <v>426</v>
      </c>
      <c r="E42" s="27">
        <v>4900000</v>
      </c>
      <c r="F42" s="27">
        <v>90000</v>
      </c>
      <c r="G42" s="26" t="s">
        <v>1523</v>
      </c>
      <c r="H42" s="26" t="s">
        <v>105</v>
      </c>
      <c r="I42" s="26">
        <v>2011</v>
      </c>
      <c r="J42" s="26" t="s">
        <v>12</v>
      </c>
      <c r="K42" s="26" t="s">
        <v>1931</v>
      </c>
      <c r="L42" s="26" t="s">
        <v>35</v>
      </c>
      <c r="M42" s="26" t="s">
        <v>402</v>
      </c>
      <c r="N42" s="26" t="s">
        <v>2353</v>
      </c>
      <c r="O42" s="31">
        <v>398</v>
      </c>
    </row>
    <row r="43" spans="1:15" s="26" customFormat="1" ht="14.25" customHeight="1" x14ac:dyDescent="0.2">
      <c r="A43" s="26" t="s">
        <v>1009</v>
      </c>
      <c r="B43" s="26" t="s">
        <v>751</v>
      </c>
      <c r="C43" s="26" t="s">
        <v>751</v>
      </c>
      <c r="D43" s="26" t="s">
        <v>30</v>
      </c>
      <c r="E43" s="27" t="s">
        <v>799</v>
      </c>
      <c r="F43" s="27" t="s">
        <v>1827</v>
      </c>
      <c r="G43" s="26" t="s">
        <v>1380</v>
      </c>
      <c r="H43" s="26" t="s">
        <v>105</v>
      </c>
      <c r="I43" s="26">
        <v>2014</v>
      </c>
      <c r="J43" s="26" t="s">
        <v>17</v>
      </c>
      <c r="K43" s="26" t="s">
        <v>1932</v>
      </c>
      <c r="L43" s="26" t="s">
        <v>35</v>
      </c>
      <c r="M43" s="26" t="s">
        <v>482</v>
      </c>
      <c r="N43" s="26" t="s">
        <v>2359</v>
      </c>
      <c r="O43" s="31">
        <v>404</v>
      </c>
    </row>
    <row r="44" spans="1:15" s="26" customFormat="1" ht="14.25" customHeight="1" x14ac:dyDescent="0.2">
      <c r="A44" s="26" t="s">
        <v>1011</v>
      </c>
      <c r="B44" s="26" t="s">
        <v>751</v>
      </c>
      <c r="C44" s="26" t="s">
        <v>751</v>
      </c>
      <c r="D44" s="26" t="s">
        <v>30</v>
      </c>
      <c r="E44" s="27" t="s">
        <v>799</v>
      </c>
      <c r="F44" s="27" t="s">
        <v>1827</v>
      </c>
      <c r="G44" s="26" t="s">
        <v>556</v>
      </c>
      <c r="H44" s="26" t="s">
        <v>105</v>
      </c>
      <c r="I44" s="26">
        <v>2017</v>
      </c>
      <c r="J44" s="26" t="s">
        <v>17</v>
      </c>
      <c r="K44" s="26" t="s">
        <v>1934</v>
      </c>
      <c r="L44" s="26" t="s">
        <v>35</v>
      </c>
      <c r="M44" s="26" t="s">
        <v>482</v>
      </c>
      <c r="N44" s="26" t="s">
        <v>2361</v>
      </c>
      <c r="O44" s="31">
        <v>408</v>
      </c>
    </row>
    <row r="45" spans="1:15" s="26" customFormat="1" ht="14.25" customHeight="1" x14ac:dyDescent="0.2">
      <c r="A45" s="26" t="s">
        <v>1046</v>
      </c>
      <c r="B45" s="26" t="s">
        <v>1047</v>
      </c>
      <c r="C45" s="26" t="s">
        <v>1798</v>
      </c>
      <c r="D45" s="26" t="s">
        <v>30</v>
      </c>
      <c r="E45" s="27" t="s">
        <v>799</v>
      </c>
      <c r="F45" s="27" t="s">
        <v>400</v>
      </c>
      <c r="G45" s="26" t="s">
        <v>1458</v>
      </c>
      <c r="H45" s="26" t="s">
        <v>105</v>
      </c>
      <c r="I45" s="26">
        <v>2004</v>
      </c>
      <c r="J45" s="26" t="s">
        <v>17</v>
      </c>
      <c r="K45" s="26" t="s">
        <v>1049</v>
      </c>
      <c r="L45" s="26" t="s">
        <v>35</v>
      </c>
      <c r="M45" s="26" t="s">
        <v>668</v>
      </c>
      <c r="N45" s="26" t="s">
        <v>2362</v>
      </c>
      <c r="O45" s="32">
        <v>409</v>
      </c>
    </row>
    <row r="46" spans="1:15" s="26" customFormat="1" ht="14.25" customHeight="1" x14ac:dyDescent="0.2">
      <c r="A46" s="26" t="s">
        <v>32</v>
      </c>
      <c r="B46" s="26" t="s">
        <v>409</v>
      </c>
      <c r="C46" s="26" t="s">
        <v>409</v>
      </c>
      <c r="D46" s="26" t="s">
        <v>33</v>
      </c>
      <c r="E46" s="27" t="s">
        <v>400</v>
      </c>
      <c r="F46" s="27" t="s">
        <v>400</v>
      </c>
      <c r="G46" s="26" t="s">
        <v>1124</v>
      </c>
      <c r="H46" s="26" t="s">
        <v>105</v>
      </c>
      <c r="I46" s="26">
        <v>2016</v>
      </c>
      <c r="J46" s="26" t="s">
        <v>26</v>
      </c>
      <c r="K46" s="26" t="s">
        <v>34</v>
      </c>
      <c r="L46" s="26" t="s">
        <v>35</v>
      </c>
      <c r="M46" s="26" t="s">
        <v>412</v>
      </c>
      <c r="N46" s="26" t="s">
        <v>2368</v>
      </c>
      <c r="O46" s="32">
        <v>416</v>
      </c>
    </row>
    <row r="47" spans="1:15" s="26" customFormat="1" ht="14.25" customHeight="1" x14ac:dyDescent="0.2">
      <c r="A47" s="26" t="s">
        <v>876</v>
      </c>
      <c r="B47" s="26" t="s">
        <v>1132</v>
      </c>
      <c r="C47" s="26" t="s">
        <v>413</v>
      </c>
      <c r="D47" s="26" t="s">
        <v>71</v>
      </c>
      <c r="E47" s="27" t="s">
        <v>400</v>
      </c>
      <c r="F47" s="27" t="s">
        <v>5</v>
      </c>
      <c r="G47" s="26" t="s">
        <v>1447</v>
      </c>
      <c r="H47" s="26" t="s">
        <v>1818</v>
      </c>
      <c r="I47" s="26">
        <v>2018</v>
      </c>
      <c r="J47" s="26" t="s">
        <v>26</v>
      </c>
      <c r="K47" s="26" t="s">
        <v>99</v>
      </c>
      <c r="L47" s="26" t="s">
        <v>35</v>
      </c>
      <c r="M47" s="26" t="s">
        <v>412</v>
      </c>
      <c r="N47" s="26" t="s">
        <v>2376</v>
      </c>
      <c r="O47" s="31">
        <v>424</v>
      </c>
    </row>
    <row r="48" spans="1:15" s="26" customFormat="1" ht="14.25" customHeight="1" x14ac:dyDescent="0.2">
      <c r="A48" s="26" t="s">
        <v>321</v>
      </c>
      <c r="B48" s="26" t="s">
        <v>409</v>
      </c>
      <c r="C48" s="26" t="s">
        <v>409</v>
      </c>
      <c r="D48" s="26" t="s">
        <v>9</v>
      </c>
      <c r="E48" s="27" t="s">
        <v>799</v>
      </c>
      <c r="F48" s="27" t="s">
        <v>799</v>
      </c>
      <c r="G48" s="26" t="s">
        <v>125</v>
      </c>
      <c r="H48" s="26" t="s">
        <v>105</v>
      </c>
      <c r="I48" s="26">
        <v>2018</v>
      </c>
      <c r="J48" s="26" t="s">
        <v>17</v>
      </c>
      <c r="K48" s="26" t="s">
        <v>322</v>
      </c>
      <c r="L48" s="26" t="s">
        <v>35</v>
      </c>
      <c r="M48" s="26" t="s">
        <v>412</v>
      </c>
      <c r="N48" s="26" t="s">
        <v>2396</v>
      </c>
      <c r="O48" s="31">
        <v>449</v>
      </c>
    </row>
    <row r="49" spans="1:25" s="26" customFormat="1" ht="14.25" customHeight="1" x14ac:dyDescent="0.2">
      <c r="A49" s="26" t="s">
        <v>1398</v>
      </c>
      <c r="B49" s="26" t="s">
        <v>1399</v>
      </c>
      <c r="C49" s="26" t="s">
        <v>1399</v>
      </c>
      <c r="D49" s="26" t="s">
        <v>1384</v>
      </c>
      <c r="E49" s="27">
        <v>10718100</v>
      </c>
      <c r="F49" s="27" t="s">
        <v>1827</v>
      </c>
      <c r="G49" s="26" t="s">
        <v>1058</v>
      </c>
      <c r="H49" s="26" t="s">
        <v>105</v>
      </c>
      <c r="I49" s="26">
        <v>2018</v>
      </c>
      <c r="J49" s="26" t="s">
        <v>38</v>
      </c>
      <c r="K49" s="26" t="s">
        <v>1401</v>
      </c>
      <c r="L49" s="26" t="s">
        <v>35</v>
      </c>
      <c r="M49" s="26" t="s">
        <v>40</v>
      </c>
      <c r="N49" s="26" t="s">
        <v>2421</v>
      </c>
      <c r="O49" s="31">
        <v>478</v>
      </c>
    </row>
    <row r="50" spans="1:25" s="26" customFormat="1" ht="14.25" customHeight="1" x14ac:dyDescent="0.2">
      <c r="A50" s="26" t="s">
        <v>776</v>
      </c>
      <c r="B50" s="26" t="s">
        <v>1132</v>
      </c>
      <c r="C50" s="26" t="s">
        <v>776</v>
      </c>
      <c r="D50" s="26" t="s">
        <v>52</v>
      </c>
      <c r="E50" s="27">
        <v>24400000</v>
      </c>
      <c r="F50" s="27">
        <v>4300000</v>
      </c>
      <c r="G50" s="26" t="s">
        <v>667</v>
      </c>
      <c r="H50" s="26" t="s">
        <v>105</v>
      </c>
      <c r="I50" s="26">
        <v>2014</v>
      </c>
      <c r="J50" s="26" t="s">
        <v>12</v>
      </c>
      <c r="K50" s="26" t="s">
        <v>1479</v>
      </c>
      <c r="L50" s="26" t="s">
        <v>35</v>
      </c>
      <c r="M50" s="26" t="s">
        <v>40</v>
      </c>
      <c r="N50" s="26" t="s">
        <v>2426</v>
      </c>
      <c r="O50" s="31">
        <v>483</v>
      </c>
    </row>
    <row r="51" spans="1:25" s="26" customFormat="1" ht="14.25" customHeight="1" x14ac:dyDescent="0.2">
      <c r="A51" s="26" t="s">
        <v>578</v>
      </c>
      <c r="B51" s="26" t="s">
        <v>579</v>
      </c>
      <c r="C51" s="26" t="s">
        <v>579</v>
      </c>
      <c r="D51" s="26" t="s">
        <v>9</v>
      </c>
      <c r="E51" s="27" t="s">
        <v>410</v>
      </c>
      <c r="F51" s="27" t="s">
        <v>410</v>
      </c>
      <c r="G51" s="26" t="s">
        <v>335</v>
      </c>
      <c r="H51" s="26" t="s">
        <v>105</v>
      </c>
      <c r="I51" s="26">
        <v>2016</v>
      </c>
      <c r="J51" s="26" t="s">
        <v>1951</v>
      </c>
      <c r="K51" s="26" t="s">
        <v>1952</v>
      </c>
      <c r="L51" s="26" t="s">
        <v>35</v>
      </c>
      <c r="M51" s="26" t="s">
        <v>40</v>
      </c>
      <c r="N51" s="26" t="s">
        <v>2438</v>
      </c>
      <c r="O51" s="31">
        <v>498</v>
      </c>
    </row>
    <row r="52" spans="1:25" s="26" customFormat="1" ht="14.25" customHeight="1" x14ac:dyDescent="0.2">
      <c r="A52" s="26" t="s">
        <v>370</v>
      </c>
      <c r="B52" s="26" t="s">
        <v>409</v>
      </c>
      <c r="C52" s="26" t="s">
        <v>409</v>
      </c>
      <c r="D52" s="26" t="s">
        <v>67</v>
      </c>
      <c r="E52" s="27" t="s">
        <v>400</v>
      </c>
      <c r="F52" s="27" t="s">
        <v>1827</v>
      </c>
      <c r="G52" s="26" t="s">
        <v>808</v>
      </c>
      <c r="H52" s="26" t="s">
        <v>105</v>
      </c>
      <c r="I52" s="26">
        <v>2011</v>
      </c>
      <c r="J52" s="26" t="s">
        <v>1889</v>
      </c>
      <c r="K52" s="26" t="s">
        <v>1964</v>
      </c>
      <c r="L52" s="26" t="s">
        <v>35</v>
      </c>
      <c r="M52" s="26" t="s">
        <v>412</v>
      </c>
      <c r="N52" s="26" t="s">
        <v>2489</v>
      </c>
      <c r="O52" s="31">
        <v>560</v>
      </c>
    </row>
    <row r="53" spans="1:25" s="26" customFormat="1" ht="15" x14ac:dyDescent="0.2">
      <c r="A53" s="26" t="s">
        <v>1723</v>
      </c>
      <c r="B53" s="26" t="s">
        <v>1132</v>
      </c>
      <c r="C53" s="26" t="s">
        <v>1806</v>
      </c>
      <c r="D53" s="26" t="s">
        <v>30</v>
      </c>
      <c r="E53" s="27">
        <v>55000</v>
      </c>
      <c r="F53" s="27">
        <v>55000</v>
      </c>
      <c r="G53" s="26" t="s">
        <v>1549</v>
      </c>
      <c r="H53" s="26" t="s">
        <v>105</v>
      </c>
      <c r="I53" s="26">
        <v>2018</v>
      </c>
      <c r="J53" s="26" t="s">
        <v>12</v>
      </c>
      <c r="K53" s="26" t="s">
        <v>1970</v>
      </c>
      <c r="L53" s="26" t="s">
        <v>35</v>
      </c>
      <c r="M53" s="26" t="s">
        <v>40</v>
      </c>
      <c r="N53" s="26" t="s">
        <v>2496</v>
      </c>
      <c r="O53" s="35">
        <v>568</v>
      </c>
    </row>
    <row r="54" spans="1:25" s="26" customFormat="1" ht="15" x14ac:dyDescent="0.2">
      <c r="A54" s="26" t="s">
        <v>1731</v>
      </c>
      <c r="B54" s="26" t="s">
        <v>1809</v>
      </c>
      <c r="C54" s="26" t="s">
        <v>1809</v>
      </c>
      <c r="D54" s="26" t="s">
        <v>1817</v>
      </c>
      <c r="E54" s="27">
        <v>1400000</v>
      </c>
      <c r="F54" s="27">
        <v>1400000</v>
      </c>
      <c r="G54" s="26" t="s">
        <v>2555</v>
      </c>
      <c r="H54" s="26" t="s">
        <v>105</v>
      </c>
      <c r="I54" s="26">
        <v>2011</v>
      </c>
      <c r="J54" s="26" t="s">
        <v>145</v>
      </c>
      <c r="K54" s="26" t="s">
        <v>1978</v>
      </c>
      <c r="L54" s="26" t="s">
        <v>35</v>
      </c>
      <c r="M54" s="26" t="s">
        <v>40</v>
      </c>
      <c r="N54" s="26" t="s">
        <v>2500</v>
      </c>
      <c r="O54" s="35">
        <v>576</v>
      </c>
    </row>
    <row r="55" spans="1:25" s="26" customFormat="1" ht="15" x14ac:dyDescent="0.2">
      <c r="A55" s="26" t="s">
        <v>1743</v>
      </c>
      <c r="B55" s="26" t="s">
        <v>1811</v>
      </c>
      <c r="C55" s="26" t="s">
        <v>1811</v>
      </c>
      <c r="D55" s="26" t="s">
        <v>9</v>
      </c>
      <c r="E55" s="27" t="s">
        <v>794</v>
      </c>
      <c r="F55" s="27" t="s">
        <v>794</v>
      </c>
      <c r="G55" s="26" t="s">
        <v>2567</v>
      </c>
      <c r="H55" s="26" t="s">
        <v>105</v>
      </c>
      <c r="I55" s="26">
        <v>2018</v>
      </c>
      <c r="J55" s="26" t="s">
        <v>1989</v>
      </c>
      <c r="K55" s="26" t="s">
        <v>1990</v>
      </c>
      <c r="L55" s="26" t="s">
        <v>35</v>
      </c>
      <c r="M55" s="26" t="s">
        <v>40</v>
      </c>
      <c r="N55" s="26" t="s">
        <v>2510</v>
      </c>
      <c r="O55" s="35">
        <v>588</v>
      </c>
    </row>
    <row r="56" spans="1:25" s="26" customFormat="1" ht="15" x14ac:dyDescent="0.2">
      <c r="A56" s="26" t="s">
        <v>1744</v>
      </c>
      <c r="B56" s="26" t="s">
        <v>579</v>
      </c>
      <c r="C56" s="26" t="s">
        <v>579</v>
      </c>
      <c r="D56" s="26" t="s">
        <v>9</v>
      </c>
      <c r="E56" s="27" t="s">
        <v>794</v>
      </c>
      <c r="F56" s="27" t="s">
        <v>794</v>
      </c>
      <c r="G56" s="26" t="s">
        <v>2568</v>
      </c>
      <c r="H56" s="26" t="s">
        <v>105</v>
      </c>
      <c r="I56" s="26">
        <v>2019</v>
      </c>
      <c r="J56" s="26" t="s">
        <v>1951</v>
      </c>
      <c r="K56" s="26" t="s">
        <v>1991</v>
      </c>
      <c r="L56" s="26" t="s">
        <v>35</v>
      </c>
      <c r="M56" s="26" t="s">
        <v>40</v>
      </c>
      <c r="N56" s="26" t="s">
        <v>2511</v>
      </c>
      <c r="O56" s="35">
        <v>589</v>
      </c>
    </row>
    <row r="57" spans="1:25" s="26" customFormat="1" ht="15" x14ac:dyDescent="0.2">
      <c r="A57" s="26" t="s">
        <v>1745</v>
      </c>
      <c r="B57" s="26" t="s">
        <v>579</v>
      </c>
      <c r="C57" s="26" t="s">
        <v>579</v>
      </c>
      <c r="D57" s="26" t="s">
        <v>9</v>
      </c>
      <c r="E57" s="27">
        <v>2000000</v>
      </c>
      <c r="F57" s="27">
        <v>2000000</v>
      </c>
      <c r="G57" s="26" t="s">
        <v>2569</v>
      </c>
      <c r="H57" s="26" t="s">
        <v>105</v>
      </c>
      <c r="I57" s="26">
        <v>2017</v>
      </c>
      <c r="J57" s="26" t="s">
        <v>1951</v>
      </c>
      <c r="K57" s="26" t="s">
        <v>1991</v>
      </c>
      <c r="L57" s="26" t="s">
        <v>35</v>
      </c>
      <c r="M57" s="26" t="s">
        <v>40</v>
      </c>
      <c r="N57" s="26" t="s">
        <v>2512</v>
      </c>
      <c r="O57" s="35">
        <v>590</v>
      </c>
    </row>
    <row r="58" spans="1:25" s="26" customFormat="1" ht="15" x14ac:dyDescent="0.2">
      <c r="A58" s="26" t="s">
        <v>1765</v>
      </c>
      <c r="B58" s="26" t="s">
        <v>413</v>
      </c>
      <c r="C58" s="26" t="s">
        <v>413</v>
      </c>
      <c r="D58" s="26" t="s">
        <v>29</v>
      </c>
      <c r="E58" s="27" t="s">
        <v>799</v>
      </c>
      <c r="F58" s="27" t="s">
        <v>799</v>
      </c>
      <c r="G58" s="26" t="s">
        <v>2589</v>
      </c>
      <c r="H58" s="26" t="s">
        <v>105</v>
      </c>
      <c r="I58" s="26">
        <v>2009</v>
      </c>
      <c r="J58" s="26" t="s">
        <v>12</v>
      </c>
      <c r="K58" s="26" t="s">
        <v>2005</v>
      </c>
      <c r="L58" s="26" t="s">
        <v>35</v>
      </c>
      <c r="M58" s="26" t="s">
        <v>415</v>
      </c>
      <c r="N58" s="26" t="s">
        <v>2525</v>
      </c>
      <c r="O58" s="35">
        <v>611</v>
      </c>
    </row>
    <row r="59" spans="1:25" s="26" customFormat="1" ht="15" x14ac:dyDescent="0.2">
      <c r="A59" s="26" t="s">
        <v>1772</v>
      </c>
      <c r="B59" s="26" t="s">
        <v>413</v>
      </c>
      <c r="C59" s="26" t="s">
        <v>413</v>
      </c>
      <c r="D59" s="26" t="s">
        <v>72</v>
      </c>
      <c r="E59" s="27" t="s">
        <v>1820</v>
      </c>
      <c r="F59" s="27" t="s">
        <v>1827</v>
      </c>
      <c r="G59" s="26" t="s">
        <v>2595</v>
      </c>
      <c r="H59" s="26" t="s">
        <v>105</v>
      </c>
      <c r="I59" s="26">
        <v>2017</v>
      </c>
      <c r="J59" s="26" t="s">
        <v>17</v>
      </c>
      <c r="K59" s="26" t="s">
        <v>2011</v>
      </c>
      <c r="L59" s="26" t="s">
        <v>35</v>
      </c>
      <c r="M59" s="26" t="s">
        <v>415</v>
      </c>
      <c r="N59" s="26" t="s">
        <v>2534</v>
      </c>
      <c r="O59" s="35">
        <v>619</v>
      </c>
    </row>
    <row r="60" spans="1:25" s="26" customFormat="1" ht="15" x14ac:dyDescent="0.2">
      <c r="A60" s="26" t="s">
        <v>1784</v>
      </c>
      <c r="B60" s="26" t="s">
        <v>579</v>
      </c>
      <c r="C60" s="26" t="s">
        <v>579</v>
      </c>
      <c r="D60" s="26" t="s">
        <v>48</v>
      </c>
      <c r="E60" s="27">
        <v>1100000</v>
      </c>
      <c r="F60" s="27">
        <v>1100000</v>
      </c>
      <c r="G60" s="26" t="s">
        <v>2607</v>
      </c>
      <c r="H60" s="26" t="s">
        <v>105</v>
      </c>
      <c r="I60" s="26">
        <v>2016</v>
      </c>
      <c r="J60" s="26" t="s">
        <v>2015</v>
      </c>
      <c r="K60" s="26" t="s">
        <v>1991</v>
      </c>
      <c r="L60" s="26" t="s">
        <v>35</v>
      </c>
      <c r="M60" s="26" t="s">
        <v>40</v>
      </c>
      <c r="N60" s="26" t="s">
        <v>2511</v>
      </c>
      <c r="O60" s="35">
        <v>631</v>
      </c>
    </row>
    <row r="61" spans="1:25" x14ac:dyDescent="0.2">
      <c r="Y61" s="9"/>
    </row>
    <row r="62" spans="1:25" x14ac:dyDescent="0.2">
      <c r="Y62" s="9"/>
    </row>
    <row r="63" spans="1:25" x14ac:dyDescent="0.2">
      <c r="Y63" s="9"/>
    </row>
    <row r="64" spans="1:25" x14ac:dyDescent="0.2">
      <c r="Y64" s="9"/>
    </row>
    <row r="65" spans="25:25" x14ac:dyDescent="0.2">
      <c r="Y65" s="9"/>
    </row>
    <row r="66" spans="25:25" x14ac:dyDescent="0.2">
      <c r="Y66" s="9"/>
    </row>
    <row r="67" spans="25:25" x14ac:dyDescent="0.2">
      <c r="Y67" s="9"/>
    </row>
    <row r="68" spans="25:25" x14ac:dyDescent="0.2">
      <c r="Y68" s="9"/>
    </row>
    <row r="69" spans="25:25" x14ac:dyDescent="0.2">
      <c r="Y69" s="9"/>
    </row>
    <row r="70" spans="25:25" x14ac:dyDescent="0.2">
      <c r="Y70" s="9"/>
    </row>
    <row r="71" spans="25:25" x14ac:dyDescent="0.2">
      <c r="Y71" s="9"/>
    </row>
    <row r="72" spans="25:25" x14ac:dyDescent="0.2">
      <c r="Y72" s="9"/>
    </row>
    <row r="73" spans="25:25" x14ac:dyDescent="0.2">
      <c r="Y73" s="9"/>
    </row>
    <row r="74" spans="25:25" x14ac:dyDescent="0.2">
      <c r="Y74" s="9"/>
    </row>
    <row r="75" spans="25:25" x14ac:dyDescent="0.2">
      <c r="Y75" s="9"/>
    </row>
    <row r="76" spans="25:25" x14ac:dyDescent="0.2">
      <c r="Y76" s="9"/>
    </row>
    <row r="77" spans="25:25" x14ac:dyDescent="0.2">
      <c r="Y77" s="9"/>
    </row>
    <row r="78" spans="25:25" x14ac:dyDescent="0.2">
      <c r="Y78" s="9"/>
    </row>
    <row r="79" spans="25:25" x14ac:dyDescent="0.2">
      <c r="Y79" s="9"/>
    </row>
    <row r="80" spans="25:25" x14ac:dyDescent="0.2">
      <c r="Y80" s="9"/>
    </row>
    <row r="81" spans="25:25" x14ac:dyDescent="0.2">
      <c r="Y81" s="9"/>
    </row>
    <row r="82" spans="25:25" x14ac:dyDescent="0.2">
      <c r="Y82" s="9"/>
    </row>
    <row r="83" spans="25:25" x14ac:dyDescent="0.2">
      <c r="Y83" s="9"/>
    </row>
    <row r="84" spans="25:25" x14ac:dyDescent="0.2">
      <c r="Y84" s="9"/>
    </row>
    <row r="85" spans="25:25" x14ac:dyDescent="0.2">
      <c r="Y85" s="9"/>
    </row>
    <row r="86" spans="25:25" x14ac:dyDescent="0.2">
      <c r="Y86" s="9"/>
    </row>
    <row r="87" spans="25:25" x14ac:dyDescent="0.2">
      <c r="Y87" s="9"/>
    </row>
    <row r="88" spans="25:25" x14ac:dyDescent="0.2">
      <c r="Y88" s="9"/>
    </row>
    <row r="89" spans="25:25" x14ac:dyDescent="0.2">
      <c r="Y89" s="9"/>
    </row>
    <row r="90" spans="25:25" x14ac:dyDescent="0.2">
      <c r="Y90" s="9"/>
    </row>
    <row r="91" spans="25:25" x14ac:dyDescent="0.2">
      <c r="Y91" s="9"/>
    </row>
    <row r="92" spans="25:25" x14ac:dyDescent="0.2">
      <c r="Y92" s="9"/>
    </row>
    <row r="93" spans="25:25" x14ac:dyDescent="0.2">
      <c r="Y93" s="9"/>
    </row>
    <row r="94" spans="25:25" x14ac:dyDescent="0.2">
      <c r="Y94" s="9"/>
    </row>
    <row r="95" spans="25:25" x14ac:dyDescent="0.2">
      <c r="Y95" s="9"/>
    </row>
    <row r="96" spans="25:25" x14ac:dyDescent="0.2">
      <c r="Y96" s="9"/>
    </row>
    <row r="97" spans="25:25" x14ac:dyDescent="0.2">
      <c r="Y97" s="9"/>
    </row>
    <row r="98" spans="25:25" x14ac:dyDescent="0.2">
      <c r="Y98" s="9"/>
    </row>
    <row r="99" spans="25:25" x14ac:dyDescent="0.2">
      <c r="Y99" s="9"/>
    </row>
    <row r="100" spans="25:25" x14ac:dyDescent="0.2">
      <c r="Y100" s="9"/>
    </row>
    <row r="101" spans="25:25" x14ac:dyDescent="0.2">
      <c r="Y101" s="9"/>
    </row>
    <row r="102" spans="25:25" x14ac:dyDescent="0.2">
      <c r="Y102" s="9"/>
    </row>
    <row r="103" spans="25:25" x14ac:dyDescent="0.2">
      <c r="Y103" s="9"/>
    </row>
    <row r="104" spans="25:25" x14ac:dyDescent="0.2">
      <c r="Y104" s="9"/>
    </row>
    <row r="105" spans="25:25" x14ac:dyDescent="0.2">
      <c r="Y105" s="9"/>
    </row>
    <row r="106" spans="25:25" x14ac:dyDescent="0.2">
      <c r="Y106" s="9"/>
    </row>
    <row r="107" spans="25:25" x14ac:dyDescent="0.2">
      <c r="Y107" s="9"/>
    </row>
    <row r="108" spans="25:25" x14ac:dyDescent="0.2">
      <c r="Y108" s="9"/>
    </row>
    <row r="109" spans="25:25" x14ac:dyDescent="0.2">
      <c r="Y109" s="9"/>
    </row>
    <row r="110" spans="25:25" x14ac:dyDescent="0.2">
      <c r="Y110" s="9"/>
    </row>
    <row r="111" spans="25:25" x14ac:dyDescent="0.2">
      <c r="Y111" s="9"/>
    </row>
    <row r="112" spans="25:25" x14ac:dyDescent="0.2">
      <c r="Y112" s="9"/>
    </row>
    <row r="113" spans="25:25" x14ac:dyDescent="0.2">
      <c r="Y113" s="9"/>
    </row>
    <row r="114" spans="25:25" x14ac:dyDescent="0.2">
      <c r="Y114" s="9"/>
    </row>
    <row r="115" spans="25:25" x14ac:dyDescent="0.2">
      <c r="Y115" s="9"/>
    </row>
    <row r="116" spans="25:25" x14ac:dyDescent="0.2">
      <c r="Y116" s="9"/>
    </row>
    <row r="117" spans="25:25" x14ac:dyDescent="0.2">
      <c r="Y117" s="9"/>
    </row>
    <row r="118" spans="25:25" x14ac:dyDescent="0.2">
      <c r="Y118" s="9"/>
    </row>
    <row r="119" spans="25:25" x14ac:dyDescent="0.2">
      <c r="Y119" s="9"/>
    </row>
    <row r="120" spans="25:25" x14ac:dyDescent="0.2">
      <c r="Y120" s="9"/>
    </row>
    <row r="121" spans="25:25" x14ac:dyDescent="0.2">
      <c r="Y121" s="9"/>
    </row>
    <row r="122" spans="25:25" x14ac:dyDescent="0.2">
      <c r="Y122" s="9"/>
    </row>
    <row r="123" spans="25:25" x14ac:dyDescent="0.2">
      <c r="Y123" s="9"/>
    </row>
    <row r="124" spans="25:25" x14ac:dyDescent="0.2">
      <c r="Y124" s="9"/>
    </row>
    <row r="125" spans="25:25" x14ac:dyDescent="0.2">
      <c r="Y125" s="9"/>
    </row>
    <row r="126" spans="25:25" x14ac:dyDescent="0.2">
      <c r="Y126" s="9"/>
    </row>
    <row r="127" spans="25:25" x14ac:dyDescent="0.2">
      <c r="Y127" s="9"/>
    </row>
    <row r="128" spans="25:25" x14ac:dyDescent="0.2">
      <c r="Y128" s="9"/>
    </row>
    <row r="129" spans="25:25" x14ac:dyDescent="0.2">
      <c r="Y129" s="9"/>
    </row>
    <row r="130" spans="25:25" x14ac:dyDescent="0.2">
      <c r="Y130" s="9"/>
    </row>
    <row r="131" spans="25:25" x14ac:dyDescent="0.2">
      <c r="Y131" s="9"/>
    </row>
    <row r="132" spans="25:25" x14ac:dyDescent="0.2">
      <c r="Y132" s="9"/>
    </row>
    <row r="133" spans="25:25" x14ac:dyDescent="0.2">
      <c r="Y133" s="9"/>
    </row>
    <row r="134" spans="25:25" x14ac:dyDescent="0.2">
      <c r="Y134" s="9"/>
    </row>
    <row r="135" spans="25:25" x14ac:dyDescent="0.2">
      <c r="Y135" s="9"/>
    </row>
    <row r="136" spans="25:25" x14ac:dyDescent="0.2">
      <c r="Y136" s="9"/>
    </row>
    <row r="137" spans="25:25" x14ac:dyDescent="0.2">
      <c r="Y137" s="9"/>
    </row>
    <row r="138" spans="25:25" x14ac:dyDescent="0.2">
      <c r="Y138" s="9"/>
    </row>
    <row r="139" spans="25:25" x14ac:dyDescent="0.2">
      <c r="Y139" s="9"/>
    </row>
    <row r="140" spans="25:25" x14ac:dyDescent="0.2">
      <c r="Y140" s="9"/>
    </row>
    <row r="141" spans="25:25" x14ac:dyDescent="0.2">
      <c r="Y141" s="9"/>
    </row>
    <row r="142" spans="25:25" x14ac:dyDescent="0.2">
      <c r="Y142" s="9"/>
    </row>
    <row r="143" spans="25:25" x14ac:dyDescent="0.2">
      <c r="Y143" s="9"/>
    </row>
    <row r="144" spans="25:25" x14ac:dyDescent="0.2">
      <c r="Y144" s="9"/>
    </row>
    <row r="145" spans="25:25" x14ac:dyDescent="0.2">
      <c r="Y145" s="9"/>
    </row>
    <row r="146" spans="25:25" x14ac:dyDescent="0.2">
      <c r="Y146" s="9"/>
    </row>
    <row r="147" spans="25:25" x14ac:dyDescent="0.2">
      <c r="Y147" s="9"/>
    </row>
    <row r="148" spans="25:25" x14ac:dyDescent="0.2">
      <c r="Y148" s="9"/>
    </row>
    <row r="149" spans="25:25" x14ac:dyDescent="0.2">
      <c r="Y149" s="9"/>
    </row>
    <row r="150" spans="25:25" x14ac:dyDescent="0.2">
      <c r="Y150" s="9"/>
    </row>
    <row r="151" spans="25:25" x14ac:dyDescent="0.2">
      <c r="Y151" s="9"/>
    </row>
    <row r="152" spans="25:25" x14ac:dyDescent="0.2">
      <c r="Y152" s="9"/>
    </row>
    <row r="153" spans="25:25" x14ac:dyDescent="0.2">
      <c r="Y153" s="9"/>
    </row>
    <row r="154" spans="25:25" x14ac:dyDescent="0.2">
      <c r="Y154" s="9"/>
    </row>
    <row r="155" spans="25:25" x14ac:dyDescent="0.2">
      <c r="Y155" s="9"/>
    </row>
    <row r="156" spans="25:25" x14ac:dyDescent="0.2">
      <c r="Y156" s="9"/>
    </row>
    <row r="157" spans="25:25" x14ac:dyDescent="0.2">
      <c r="Y157" s="9"/>
    </row>
    <row r="158" spans="25:25" x14ac:dyDescent="0.2">
      <c r="Y158" s="9"/>
    </row>
    <row r="159" spans="25:25" x14ac:dyDescent="0.2">
      <c r="Y159" s="9"/>
    </row>
    <row r="160" spans="25:25" x14ac:dyDescent="0.2">
      <c r="Y160" s="9"/>
    </row>
    <row r="161" spans="25:25" x14ac:dyDescent="0.2">
      <c r="Y161" s="9"/>
    </row>
    <row r="162" spans="25:25" x14ac:dyDescent="0.2">
      <c r="Y162" s="9"/>
    </row>
    <row r="163" spans="25:25" x14ac:dyDescent="0.2">
      <c r="Y163" s="9"/>
    </row>
    <row r="164" spans="25:25" x14ac:dyDescent="0.2">
      <c r="Y164" s="9"/>
    </row>
    <row r="165" spans="25:25" x14ac:dyDescent="0.2">
      <c r="Y165" s="9"/>
    </row>
    <row r="166" spans="25:25" x14ac:dyDescent="0.2">
      <c r="Y166" s="9"/>
    </row>
    <row r="167" spans="25:25" x14ac:dyDescent="0.2">
      <c r="Y167" s="9"/>
    </row>
    <row r="168" spans="25:25" x14ac:dyDescent="0.2">
      <c r="Y168" s="9"/>
    </row>
    <row r="169" spans="25:25" x14ac:dyDescent="0.2">
      <c r="Y169" s="9"/>
    </row>
    <row r="170" spans="25:25" x14ac:dyDescent="0.2">
      <c r="Y170" s="9"/>
    </row>
    <row r="171" spans="25:25" x14ac:dyDescent="0.2">
      <c r="Y171" s="9"/>
    </row>
    <row r="172" spans="25:25" x14ac:dyDescent="0.2">
      <c r="Y172" s="9"/>
    </row>
    <row r="173" spans="25:25" x14ac:dyDescent="0.2">
      <c r="Y173" s="9"/>
    </row>
    <row r="174" spans="25:25" x14ac:dyDescent="0.2">
      <c r="Y174" s="9"/>
    </row>
    <row r="175" spans="25:25" x14ac:dyDescent="0.2">
      <c r="Y175" s="9"/>
    </row>
    <row r="176" spans="25:25" x14ac:dyDescent="0.2">
      <c r="Y176" s="9"/>
    </row>
    <row r="177" spans="25:25" x14ac:dyDescent="0.2">
      <c r="Y177" s="9"/>
    </row>
    <row r="178" spans="25:25" x14ac:dyDescent="0.2">
      <c r="Y178" s="9"/>
    </row>
    <row r="179" spans="25:25" x14ac:dyDescent="0.2">
      <c r="Y179" s="9"/>
    </row>
    <row r="180" spans="25:25" x14ac:dyDescent="0.2">
      <c r="Y180" s="9"/>
    </row>
    <row r="181" spans="25:25" x14ac:dyDescent="0.2">
      <c r="Y181" s="9"/>
    </row>
    <row r="182" spans="25:25" x14ac:dyDescent="0.2">
      <c r="Y182" s="9"/>
    </row>
    <row r="183" spans="25:25" x14ac:dyDescent="0.2">
      <c r="Y183" s="9"/>
    </row>
    <row r="184" spans="25:25" x14ac:dyDescent="0.2">
      <c r="Y184" s="9"/>
    </row>
    <row r="185" spans="25:25" x14ac:dyDescent="0.2">
      <c r="Y185" s="9"/>
    </row>
    <row r="186" spans="25:25" x14ac:dyDescent="0.2">
      <c r="Y186" s="9"/>
    </row>
    <row r="187" spans="25:25" x14ac:dyDescent="0.2">
      <c r="Y187" s="9"/>
    </row>
    <row r="188" spans="25:25" x14ac:dyDescent="0.2">
      <c r="Y188" s="9"/>
    </row>
    <row r="189" spans="25:25" x14ac:dyDescent="0.2">
      <c r="Y189" s="9"/>
    </row>
    <row r="190" spans="25:25" x14ac:dyDescent="0.2">
      <c r="Y190" s="9"/>
    </row>
    <row r="191" spans="25:25" x14ac:dyDescent="0.2">
      <c r="Y191" s="9"/>
    </row>
    <row r="192" spans="25:25" x14ac:dyDescent="0.2">
      <c r="Y192" s="9"/>
    </row>
    <row r="193" spans="25:25" x14ac:dyDescent="0.2">
      <c r="Y193" s="9"/>
    </row>
    <row r="194" spans="25:25" x14ac:dyDescent="0.2">
      <c r="Y194" s="9"/>
    </row>
    <row r="195" spans="25:25" x14ac:dyDescent="0.2">
      <c r="Y195" s="9"/>
    </row>
    <row r="196" spans="25:25" x14ac:dyDescent="0.2">
      <c r="Y196" s="9"/>
    </row>
    <row r="197" spans="25:25" x14ac:dyDescent="0.2">
      <c r="Y197" s="9"/>
    </row>
    <row r="198" spans="25:25" x14ac:dyDescent="0.2">
      <c r="Y198" s="9"/>
    </row>
    <row r="199" spans="25:25" x14ac:dyDescent="0.2">
      <c r="Y199" s="9"/>
    </row>
    <row r="200" spans="25:25" x14ac:dyDescent="0.2">
      <c r="Y200" s="9"/>
    </row>
    <row r="201" spans="25:25" x14ac:dyDescent="0.2">
      <c r="Y201" s="9"/>
    </row>
    <row r="202" spans="25:25" x14ac:dyDescent="0.2">
      <c r="Y202" s="9"/>
    </row>
    <row r="203" spans="25:25" x14ac:dyDescent="0.2">
      <c r="Y203" s="9"/>
    </row>
    <row r="204" spans="25:25" x14ac:dyDescent="0.2">
      <c r="Y204" s="9"/>
    </row>
    <row r="205" spans="25:25" x14ac:dyDescent="0.2">
      <c r="Y205" s="9"/>
    </row>
    <row r="206" spans="25:25" x14ac:dyDescent="0.2">
      <c r="Y206" s="9"/>
    </row>
    <row r="207" spans="25:25" x14ac:dyDescent="0.2">
      <c r="Y207" s="9"/>
    </row>
    <row r="208" spans="25:25" x14ac:dyDescent="0.2">
      <c r="Y208" s="9"/>
    </row>
    <row r="209" spans="25:25" x14ac:dyDescent="0.2">
      <c r="Y209" s="9"/>
    </row>
    <row r="210" spans="25:25" x14ac:dyDescent="0.2">
      <c r="Y210" s="9"/>
    </row>
    <row r="211" spans="25:25" x14ac:dyDescent="0.2">
      <c r="Y211" s="9"/>
    </row>
    <row r="212" spans="25:25" x14ac:dyDescent="0.2">
      <c r="Y212" s="9"/>
    </row>
    <row r="213" spans="25:25" x14ac:dyDescent="0.2">
      <c r="Y213" s="9"/>
    </row>
    <row r="214" spans="25:25" x14ac:dyDescent="0.2">
      <c r="Y214" s="9"/>
    </row>
    <row r="215" spans="25:25" x14ac:dyDescent="0.2">
      <c r="Y215" s="9"/>
    </row>
    <row r="216" spans="25:25" x14ac:dyDescent="0.2">
      <c r="Y216" s="9"/>
    </row>
    <row r="217" spans="25:25" x14ac:dyDescent="0.2">
      <c r="Y217" s="9"/>
    </row>
    <row r="218" spans="25:25" x14ac:dyDescent="0.2">
      <c r="Y218" s="9"/>
    </row>
    <row r="219" spans="25:25" x14ac:dyDescent="0.2">
      <c r="Y219" s="9"/>
    </row>
    <row r="220" spans="25:25" x14ac:dyDescent="0.2">
      <c r="Y220" s="9"/>
    </row>
    <row r="221" spans="25:25" x14ac:dyDescent="0.2">
      <c r="Y221" s="9"/>
    </row>
    <row r="222" spans="25:25" x14ac:dyDescent="0.2">
      <c r="Y222" s="9"/>
    </row>
    <row r="223" spans="25:25" x14ac:dyDescent="0.2">
      <c r="Y223" s="9"/>
    </row>
    <row r="224" spans="25:25" x14ac:dyDescent="0.2">
      <c r="Y224" s="9"/>
    </row>
    <row r="225" spans="25:25" x14ac:dyDescent="0.2">
      <c r="Y225" s="9"/>
    </row>
    <row r="226" spans="25:25" x14ac:dyDescent="0.2">
      <c r="Y226" s="9"/>
    </row>
    <row r="227" spans="25:25" x14ac:dyDescent="0.2">
      <c r="Y227" s="9"/>
    </row>
    <row r="228" spans="25:25" x14ac:dyDescent="0.2">
      <c r="Y228" s="9"/>
    </row>
    <row r="229" spans="25:25" x14ac:dyDescent="0.2">
      <c r="Y229" s="9"/>
    </row>
    <row r="230" spans="25:25" x14ac:dyDescent="0.2">
      <c r="Y230" s="9"/>
    </row>
    <row r="231" spans="25:25" x14ac:dyDescent="0.2">
      <c r="Y231" s="9"/>
    </row>
    <row r="232" spans="25:25" x14ac:dyDescent="0.2">
      <c r="Y232" s="9"/>
    </row>
    <row r="233" spans="25:25" x14ac:dyDescent="0.2">
      <c r="Y233" s="9"/>
    </row>
    <row r="234" spans="25:25" x14ac:dyDescent="0.2">
      <c r="Y234" s="9"/>
    </row>
    <row r="235" spans="25:25" x14ac:dyDescent="0.2">
      <c r="Y235" s="9"/>
    </row>
    <row r="236" spans="25:25" x14ac:dyDescent="0.2">
      <c r="Y236" s="9"/>
    </row>
    <row r="237" spans="25:25" x14ac:dyDescent="0.2">
      <c r="Y237" s="9"/>
    </row>
    <row r="238" spans="25:25" x14ac:dyDescent="0.2">
      <c r="Y238" s="9"/>
    </row>
    <row r="239" spans="25:25" x14ac:dyDescent="0.2">
      <c r="Y239" s="9"/>
    </row>
    <row r="240" spans="25:25" x14ac:dyDescent="0.2">
      <c r="Y240" s="9"/>
    </row>
    <row r="241" spans="25:25" x14ac:dyDescent="0.2">
      <c r="Y241" s="9"/>
    </row>
    <row r="242" spans="25:25" x14ac:dyDescent="0.2">
      <c r="Y242" s="9"/>
    </row>
    <row r="243" spans="25:25" x14ac:dyDescent="0.2">
      <c r="Y243" s="9"/>
    </row>
    <row r="244" spans="25:25" x14ac:dyDescent="0.2">
      <c r="Y244" s="9"/>
    </row>
    <row r="245" spans="25:25" x14ac:dyDescent="0.2">
      <c r="Y245" s="9"/>
    </row>
    <row r="246" spans="25:25" x14ac:dyDescent="0.2">
      <c r="Y246" s="9"/>
    </row>
    <row r="247" spans="25:25" x14ac:dyDescent="0.2">
      <c r="Y247" s="9"/>
    </row>
    <row r="248" spans="25:25" x14ac:dyDescent="0.2">
      <c r="Y248" s="9"/>
    </row>
    <row r="249" spans="25:25" x14ac:dyDescent="0.2">
      <c r="Y249" s="9"/>
    </row>
    <row r="250" spans="25:25" x14ac:dyDescent="0.2">
      <c r="Y250" s="9"/>
    </row>
    <row r="251" spans="25:25" x14ac:dyDescent="0.2">
      <c r="Y251" s="9"/>
    </row>
    <row r="252" spans="25:25" x14ac:dyDescent="0.2">
      <c r="Y252" s="9"/>
    </row>
    <row r="253" spans="25:25" x14ac:dyDescent="0.2">
      <c r="Y253" s="9"/>
    </row>
    <row r="254" spans="25:25" x14ac:dyDescent="0.2">
      <c r="Y254" s="9"/>
    </row>
    <row r="255" spans="25:25" x14ac:dyDescent="0.2">
      <c r="Y255" s="9"/>
    </row>
    <row r="256" spans="25:25" x14ac:dyDescent="0.2">
      <c r="Y256" s="9"/>
    </row>
    <row r="257" spans="25:25" x14ac:dyDescent="0.2">
      <c r="Y257" s="9"/>
    </row>
    <row r="258" spans="25:25" x14ac:dyDescent="0.2">
      <c r="Y258" s="9"/>
    </row>
    <row r="259" spans="25:25" x14ac:dyDescent="0.2">
      <c r="Y259" s="9"/>
    </row>
    <row r="260" spans="25:25" x14ac:dyDescent="0.2">
      <c r="Y260" s="9"/>
    </row>
    <row r="261" spans="25:25" x14ac:dyDescent="0.2">
      <c r="Y261" s="9"/>
    </row>
    <row r="262" spans="25:25" x14ac:dyDescent="0.2">
      <c r="Y262" s="9"/>
    </row>
    <row r="263" spans="25:25" x14ac:dyDescent="0.2">
      <c r="Y263" s="9"/>
    </row>
    <row r="264" spans="25:25" x14ac:dyDescent="0.2">
      <c r="Y264" s="9"/>
    </row>
    <row r="265" spans="25:25" x14ac:dyDescent="0.2">
      <c r="Y265" s="9"/>
    </row>
    <row r="266" spans="25:25" x14ac:dyDescent="0.2">
      <c r="Y266" s="9"/>
    </row>
    <row r="267" spans="25:25" x14ac:dyDescent="0.2">
      <c r="Y267" s="9"/>
    </row>
    <row r="268" spans="25:25" x14ac:dyDescent="0.2">
      <c r="Y268" s="9"/>
    </row>
    <row r="269" spans="25:25" x14ac:dyDescent="0.2">
      <c r="Y269" s="9"/>
    </row>
    <row r="270" spans="25:25" x14ac:dyDescent="0.2">
      <c r="Y270" s="9"/>
    </row>
    <row r="271" spans="25:25" x14ac:dyDescent="0.2">
      <c r="Y271" s="9"/>
    </row>
    <row r="272" spans="25:25" x14ac:dyDescent="0.2">
      <c r="Y272" s="9"/>
    </row>
    <row r="273" spans="25:25" x14ac:dyDescent="0.2">
      <c r="Y273" s="9"/>
    </row>
    <row r="274" spans="25:25" x14ac:dyDescent="0.2">
      <c r="Y274" s="9"/>
    </row>
    <row r="275" spans="25:25" x14ac:dyDescent="0.2">
      <c r="Y275" s="9"/>
    </row>
    <row r="276" spans="25:25" x14ac:dyDescent="0.2">
      <c r="Y276" s="9"/>
    </row>
    <row r="277" spans="25:25" x14ac:dyDescent="0.2">
      <c r="Y277" s="9"/>
    </row>
    <row r="278" spans="25:25" x14ac:dyDescent="0.2">
      <c r="Y278" s="9"/>
    </row>
    <row r="279" spans="25:25" x14ac:dyDescent="0.2">
      <c r="Y279" s="9"/>
    </row>
    <row r="280" spans="25:25" x14ac:dyDescent="0.2">
      <c r="Y280" s="9"/>
    </row>
    <row r="281" spans="25:25" x14ac:dyDescent="0.2">
      <c r="Y281" s="9"/>
    </row>
    <row r="282" spans="25:25" x14ac:dyDescent="0.2">
      <c r="Y282" s="9"/>
    </row>
    <row r="283" spans="25:25" x14ac:dyDescent="0.2">
      <c r="Y283" s="9"/>
    </row>
    <row r="284" spans="25:25" x14ac:dyDescent="0.2">
      <c r="Y284" s="9"/>
    </row>
    <row r="285" spans="25:25" x14ac:dyDescent="0.2">
      <c r="Y285" s="9"/>
    </row>
    <row r="286" spans="25:25" x14ac:dyDescent="0.2">
      <c r="Y286" s="9"/>
    </row>
    <row r="287" spans="25:25" x14ac:dyDescent="0.2">
      <c r="Y287" s="9"/>
    </row>
    <row r="288" spans="25:25" x14ac:dyDescent="0.2">
      <c r="Y288" s="9"/>
    </row>
    <row r="289" spans="25:25" x14ac:dyDescent="0.2">
      <c r="Y289" s="9"/>
    </row>
    <row r="290" spans="25:25" x14ac:dyDescent="0.2">
      <c r="Y290" s="9"/>
    </row>
    <row r="291" spans="25:25" x14ac:dyDescent="0.2">
      <c r="Y291" s="9"/>
    </row>
    <row r="292" spans="25:25" x14ac:dyDescent="0.2">
      <c r="Y292" s="9"/>
    </row>
    <row r="293" spans="25:25" x14ac:dyDescent="0.2">
      <c r="Y293" s="9"/>
    </row>
    <row r="294" spans="25:25" x14ac:dyDescent="0.2">
      <c r="Y294" s="9"/>
    </row>
    <row r="295" spans="25:25" x14ac:dyDescent="0.2">
      <c r="Y295" s="9"/>
    </row>
    <row r="296" spans="25:25" x14ac:dyDescent="0.2">
      <c r="Y296" s="9"/>
    </row>
    <row r="297" spans="25:25" x14ac:dyDescent="0.2">
      <c r="Y297" s="9"/>
    </row>
    <row r="298" spans="25:25" x14ac:dyDescent="0.2">
      <c r="Y298" s="9"/>
    </row>
    <row r="299" spans="25:25" x14ac:dyDescent="0.2">
      <c r="Y299" s="9"/>
    </row>
    <row r="300" spans="25:25" x14ac:dyDescent="0.2">
      <c r="Y300" s="9"/>
    </row>
    <row r="301" spans="25:25" x14ac:dyDescent="0.2">
      <c r="Y301" s="9"/>
    </row>
    <row r="302" spans="25:25" x14ac:dyDescent="0.2">
      <c r="Y302" s="9"/>
    </row>
    <row r="303" spans="25:25" x14ac:dyDescent="0.2">
      <c r="Y303" s="9"/>
    </row>
    <row r="304" spans="25:25" x14ac:dyDescent="0.2">
      <c r="Y304" s="9"/>
    </row>
    <row r="305" spans="25:25" x14ac:dyDescent="0.2">
      <c r="Y305" s="9"/>
    </row>
    <row r="306" spans="25:25" x14ac:dyDescent="0.2">
      <c r="Y306" s="9"/>
    </row>
    <row r="307" spans="25:25" x14ac:dyDescent="0.2">
      <c r="Y307" s="9"/>
    </row>
    <row r="308" spans="25:25" x14ac:dyDescent="0.2">
      <c r="Y308" s="9"/>
    </row>
    <row r="309" spans="25:25" x14ac:dyDescent="0.2">
      <c r="Y309" s="9"/>
    </row>
    <row r="310" spans="25:25" x14ac:dyDescent="0.2">
      <c r="Y310" s="9"/>
    </row>
    <row r="311" spans="25:25" x14ac:dyDescent="0.2">
      <c r="Y311" s="9"/>
    </row>
    <row r="312" spans="25:25" x14ac:dyDescent="0.2">
      <c r="Y312" s="9"/>
    </row>
    <row r="313" spans="25:25" x14ac:dyDescent="0.2">
      <c r="Y313" s="9"/>
    </row>
    <row r="314" spans="25:25" x14ac:dyDescent="0.2">
      <c r="Y314" s="9"/>
    </row>
    <row r="315" spans="25:25" x14ac:dyDescent="0.2">
      <c r="Y315" s="9"/>
    </row>
    <row r="316" spans="25:25" x14ac:dyDescent="0.2">
      <c r="Y316" s="9"/>
    </row>
    <row r="317" spans="25:25" x14ac:dyDescent="0.2">
      <c r="Y317" s="9"/>
    </row>
    <row r="318" spans="25:25" x14ac:dyDescent="0.2">
      <c r="Y318" s="9"/>
    </row>
    <row r="319" spans="25:25" x14ac:dyDescent="0.2">
      <c r="Y319" s="9"/>
    </row>
    <row r="320" spans="25:25" x14ac:dyDescent="0.2">
      <c r="Y320" s="9"/>
    </row>
    <row r="321" spans="25:25" x14ac:dyDescent="0.2">
      <c r="Y321" s="9"/>
    </row>
    <row r="322" spans="25:25" x14ac:dyDescent="0.2">
      <c r="Y322" s="9"/>
    </row>
    <row r="323" spans="25:25" x14ac:dyDescent="0.2">
      <c r="Y323" s="9"/>
    </row>
    <row r="324" spans="25:25" x14ac:dyDescent="0.2">
      <c r="Y324" s="9"/>
    </row>
    <row r="325" spans="25:25" x14ac:dyDescent="0.2">
      <c r="Y325" s="9"/>
    </row>
    <row r="326" spans="25:25" x14ac:dyDescent="0.2">
      <c r="Y326" s="9"/>
    </row>
    <row r="327" spans="25:25" x14ac:dyDescent="0.2">
      <c r="Y327" s="9"/>
    </row>
    <row r="328" spans="25:25" x14ac:dyDescent="0.2">
      <c r="Y328" s="9"/>
    </row>
    <row r="329" spans="25:25" x14ac:dyDescent="0.2">
      <c r="Y329" s="9"/>
    </row>
    <row r="330" spans="25:25" x14ac:dyDescent="0.2">
      <c r="Y330" s="9"/>
    </row>
    <row r="331" spans="25:25" x14ac:dyDescent="0.2">
      <c r="Y331" s="9"/>
    </row>
    <row r="332" spans="25:25" x14ac:dyDescent="0.2">
      <c r="Y332" s="9"/>
    </row>
    <row r="333" spans="25:25" x14ac:dyDescent="0.2">
      <c r="Y333" s="9"/>
    </row>
    <row r="334" spans="25:25" x14ac:dyDescent="0.2">
      <c r="Y334" s="9"/>
    </row>
    <row r="335" spans="25:25" x14ac:dyDescent="0.2">
      <c r="Y335" s="9"/>
    </row>
    <row r="336" spans="25:25" x14ac:dyDescent="0.2">
      <c r="Y336" s="9"/>
    </row>
    <row r="337" spans="25:25" x14ac:dyDescent="0.2">
      <c r="Y337" s="9"/>
    </row>
    <row r="338" spans="25:25" x14ac:dyDescent="0.2">
      <c r="Y338" s="9"/>
    </row>
    <row r="339" spans="25:25" x14ac:dyDescent="0.2">
      <c r="Y339" s="9"/>
    </row>
    <row r="340" spans="25:25" x14ac:dyDescent="0.2">
      <c r="Y340" s="9"/>
    </row>
    <row r="341" spans="25:25" x14ac:dyDescent="0.2">
      <c r="Y341" s="9"/>
    </row>
    <row r="342" spans="25:25" x14ac:dyDescent="0.2">
      <c r="Y342" s="9"/>
    </row>
    <row r="343" spans="25:25" x14ac:dyDescent="0.2">
      <c r="Y343" s="9"/>
    </row>
    <row r="344" spans="25:25" x14ac:dyDescent="0.2">
      <c r="Y344" s="9"/>
    </row>
    <row r="345" spans="25:25" x14ac:dyDescent="0.2">
      <c r="Y345" s="9"/>
    </row>
    <row r="346" spans="25:25" x14ac:dyDescent="0.2">
      <c r="Y346" s="9"/>
    </row>
    <row r="347" spans="25:25" x14ac:dyDescent="0.2">
      <c r="Y347" s="9"/>
    </row>
    <row r="348" spans="25:25" x14ac:dyDescent="0.2">
      <c r="Y348" s="9"/>
    </row>
    <row r="349" spans="25:25" x14ac:dyDescent="0.2">
      <c r="Y349" s="9"/>
    </row>
    <row r="350" spans="25:25" x14ac:dyDescent="0.2">
      <c r="Y350" s="9"/>
    </row>
    <row r="351" spans="25:25" x14ac:dyDescent="0.2">
      <c r="Y351" s="9"/>
    </row>
    <row r="352" spans="25:25" x14ac:dyDescent="0.2">
      <c r="Y352" s="9"/>
    </row>
    <row r="353" spans="25:25" x14ac:dyDescent="0.2">
      <c r="Y353" s="9"/>
    </row>
    <row r="354" spans="25:25" x14ac:dyDescent="0.2">
      <c r="Y354" s="9"/>
    </row>
    <row r="355" spans="25:25" x14ac:dyDescent="0.2">
      <c r="Y355" s="9"/>
    </row>
    <row r="356" spans="25:25" x14ac:dyDescent="0.2">
      <c r="Y356" s="9"/>
    </row>
    <row r="357" spans="25:25" x14ac:dyDescent="0.2">
      <c r="Y357" s="9"/>
    </row>
    <row r="358" spans="25:25" x14ac:dyDescent="0.2">
      <c r="Y358" s="9"/>
    </row>
    <row r="359" spans="25:25" x14ac:dyDescent="0.2">
      <c r="Y359" s="9"/>
    </row>
    <row r="360" spans="25:25" x14ac:dyDescent="0.2">
      <c r="Y360" s="9"/>
    </row>
    <row r="361" spans="25:25" x14ac:dyDescent="0.2">
      <c r="Y361" s="9"/>
    </row>
    <row r="362" spans="25:25" x14ac:dyDescent="0.2">
      <c r="Y362" s="9"/>
    </row>
    <row r="363" spans="25:25" x14ac:dyDescent="0.2">
      <c r="Y363" s="9"/>
    </row>
    <row r="364" spans="25:25" x14ac:dyDescent="0.2">
      <c r="Y364" s="9"/>
    </row>
    <row r="365" spans="25:25" x14ac:dyDescent="0.2">
      <c r="Y365" s="9"/>
    </row>
    <row r="366" spans="25:25" x14ac:dyDescent="0.2">
      <c r="Y366" s="9"/>
    </row>
    <row r="367" spans="25:25" x14ac:dyDescent="0.2">
      <c r="Y367" s="9"/>
    </row>
    <row r="368" spans="25:25" x14ac:dyDescent="0.2">
      <c r="Y368" s="9"/>
    </row>
    <row r="369" spans="25:25" x14ac:dyDescent="0.2">
      <c r="Y369" s="9"/>
    </row>
    <row r="370" spans="25:25" x14ac:dyDescent="0.2">
      <c r="Y370" s="9"/>
    </row>
    <row r="371" spans="25:25" x14ac:dyDescent="0.2">
      <c r="Y371" s="9"/>
    </row>
    <row r="372" spans="25:25" x14ac:dyDescent="0.2">
      <c r="Y372" s="9"/>
    </row>
    <row r="373" spans="25:25" x14ac:dyDescent="0.2">
      <c r="Y373" s="9"/>
    </row>
    <row r="374" spans="25:25" x14ac:dyDescent="0.2">
      <c r="Y374" s="9"/>
    </row>
    <row r="375" spans="25:25" x14ac:dyDescent="0.2">
      <c r="Y375" s="9"/>
    </row>
    <row r="376" spans="25:25" x14ac:dyDescent="0.2">
      <c r="Y376" s="9"/>
    </row>
    <row r="377" spans="25:25" x14ac:dyDescent="0.2">
      <c r="Y377" s="9"/>
    </row>
    <row r="378" spans="25:25" x14ac:dyDescent="0.2">
      <c r="Y378" s="9"/>
    </row>
    <row r="379" spans="25:25" x14ac:dyDescent="0.2">
      <c r="Y379" s="9"/>
    </row>
    <row r="380" spans="25:25" x14ac:dyDescent="0.2">
      <c r="Y380" s="9"/>
    </row>
    <row r="381" spans="25:25" x14ac:dyDescent="0.2">
      <c r="Y381" s="9"/>
    </row>
    <row r="382" spans="25:25" x14ac:dyDescent="0.2">
      <c r="Y382" s="9"/>
    </row>
    <row r="383" spans="25:25" x14ac:dyDescent="0.2">
      <c r="Y383" s="9"/>
    </row>
    <row r="384" spans="25:25" x14ac:dyDescent="0.2">
      <c r="Y384" s="9"/>
    </row>
    <row r="385" spans="25:25" x14ac:dyDescent="0.2">
      <c r="Y385" s="9"/>
    </row>
    <row r="386" spans="25:25" x14ac:dyDescent="0.2">
      <c r="Y386" s="9"/>
    </row>
    <row r="387" spans="25:25" x14ac:dyDescent="0.2">
      <c r="Y387" s="9"/>
    </row>
    <row r="388" spans="25:25" x14ac:dyDescent="0.2">
      <c r="Y388" s="9"/>
    </row>
    <row r="389" spans="25:25" x14ac:dyDescent="0.2">
      <c r="Y389" s="9"/>
    </row>
    <row r="390" spans="25:25" x14ac:dyDescent="0.2">
      <c r="Y390" s="9"/>
    </row>
    <row r="391" spans="25:25" x14ac:dyDescent="0.2">
      <c r="Y391" s="9"/>
    </row>
    <row r="392" spans="25:25" x14ac:dyDescent="0.2">
      <c r="Y392" s="9"/>
    </row>
    <row r="393" spans="25:25" x14ac:dyDescent="0.2">
      <c r="Y393" s="9"/>
    </row>
    <row r="394" spans="25:25" x14ac:dyDescent="0.2">
      <c r="Y394" s="9"/>
    </row>
    <row r="395" spans="25:25" x14ac:dyDescent="0.2">
      <c r="Y395" s="9"/>
    </row>
    <row r="396" spans="25:25" x14ac:dyDescent="0.2">
      <c r="Y396" s="9"/>
    </row>
    <row r="397" spans="25:25" x14ac:dyDescent="0.2">
      <c r="Y397" s="9"/>
    </row>
    <row r="398" spans="25:25" x14ac:dyDescent="0.2">
      <c r="Y398" s="9"/>
    </row>
    <row r="399" spans="25:25" x14ac:dyDescent="0.2">
      <c r="Y399" s="9"/>
    </row>
    <row r="400" spans="25:25" x14ac:dyDescent="0.2">
      <c r="Y400" s="9"/>
    </row>
    <row r="401" spans="25:25" x14ac:dyDescent="0.2">
      <c r="Y401" s="9"/>
    </row>
    <row r="402" spans="25:25" x14ac:dyDescent="0.2">
      <c r="Y402" s="9"/>
    </row>
    <row r="403" spans="25:25" x14ac:dyDescent="0.2">
      <c r="Y403" s="9"/>
    </row>
    <row r="404" spans="25:25" x14ac:dyDescent="0.2">
      <c r="Y404" s="9"/>
    </row>
    <row r="405" spans="25:25" x14ac:dyDescent="0.2">
      <c r="Y405" s="9"/>
    </row>
    <row r="406" spans="25:25" x14ac:dyDescent="0.2">
      <c r="Y406" s="9"/>
    </row>
    <row r="407" spans="25:25" x14ac:dyDescent="0.2">
      <c r="Y407" s="9"/>
    </row>
    <row r="408" spans="25:25" x14ac:dyDescent="0.2">
      <c r="Y408" s="9"/>
    </row>
    <row r="409" spans="25:25" x14ac:dyDescent="0.2">
      <c r="Y409" s="9"/>
    </row>
    <row r="410" spans="25:25" x14ac:dyDescent="0.2">
      <c r="Y410" s="9"/>
    </row>
    <row r="411" spans="25:25" x14ac:dyDescent="0.2">
      <c r="Y411" s="9"/>
    </row>
    <row r="412" spans="25:25" x14ac:dyDescent="0.2">
      <c r="Y412" s="9"/>
    </row>
    <row r="413" spans="25:25" x14ac:dyDescent="0.2">
      <c r="Y413" s="9"/>
    </row>
    <row r="414" spans="25:25" x14ac:dyDescent="0.2">
      <c r="Y414" s="9"/>
    </row>
    <row r="415" spans="25:25" x14ac:dyDescent="0.2">
      <c r="Y415" s="9"/>
    </row>
    <row r="416" spans="25:25" x14ac:dyDescent="0.2">
      <c r="Y416" s="9"/>
    </row>
    <row r="417" spans="25:25" x14ac:dyDescent="0.2">
      <c r="Y417" s="9"/>
    </row>
    <row r="418" spans="25:25" x14ac:dyDescent="0.2">
      <c r="Y418" s="9"/>
    </row>
    <row r="419" spans="25:25" x14ac:dyDescent="0.2">
      <c r="Y419" s="9"/>
    </row>
    <row r="420" spans="25:25" x14ac:dyDescent="0.2">
      <c r="Y420" s="9"/>
    </row>
    <row r="421" spans="25:25" x14ac:dyDescent="0.2">
      <c r="Y421" s="9"/>
    </row>
    <row r="422" spans="25:25" x14ac:dyDescent="0.2">
      <c r="Y422" s="9"/>
    </row>
    <row r="423" spans="25:25" x14ac:dyDescent="0.2">
      <c r="Y423" s="9"/>
    </row>
    <row r="424" spans="25:25" x14ac:dyDescent="0.2">
      <c r="Y424" s="9"/>
    </row>
    <row r="425" spans="25:25" x14ac:dyDescent="0.2">
      <c r="Y425" s="9"/>
    </row>
    <row r="426" spans="25:25" x14ac:dyDescent="0.2">
      <c r="Y426" s="9"/>
    </row>
    <row r="427" spans="25:25" x14ac:dyDescent="0.2">
      <c r="Y427" s="9"/>
    </row>
    <row r="428" spans="25:25" x14ac:dyDescent="0.2">
      <c r="Y428" s="9"/>
    </row>
    <row r="429" spans="25:25" x14ac:dyDescent="0.2">
      <c r="Y429" s="9"/>
    </row>
    <row r="430" spans="25:25" x14ac:dyDescent="0.2">
      <c r="Y430" s="9"/>
    </row>
    <row r="431" spans="25:25" x14ac:dyDescent="0.2">
      <c r="Y431" s="9"/>
    </row>
    <row r="432" spans="25:25" x14ac:dyDescent="0.2">
      <c r="Y432" s="9"/>
    </row>
    <row r="433" spans="25:25" x14ac:dyDescent="0.2">
      <c r="Y433" s="9"/>
    </row>
    <row r="434" spans="25:25" x14ac:dyDescent="0.2">
      <c r="Y434" s="9"/>
    </row>
    <row r="435" spans="25:25" x14ac:dyDescent="0.2">
      <c r="Y435" s="9"/>
    </row>
    <row r="436" spans="25:25" x14ac:dyDescent="0.2">
      <c r="Y436" s="9"/>
    </row>
    <row r="437" spans="25:25" x14ac:dyDescent="0.2">
      <c r="Y437" s="9"/>
    </row>
    <row r="438" spans="25:25" x14ac:dyDescent="0.2">
      <c r="Y438" s="9"/>
    </row>
    <row r="439" spans="25:25" x14ac:dyDescent="0.2">
      <c r="Y439" s="9"/>
    </row>
    <row r="440" spans="25:25" x14ac:dyDescent="0.2">
      <c r="Y440" s="9"/>
    </row>
    <row r="441" spans="25:25" x14ac:dyDescent="0.2">
      <c r="Y441" s="9"/>
    </row>
    <row r="442" spans="25:25" x14ac:dyDescent="0.2">
      <c r="Y442" s="9"/>
    </row>
    <row r="443" spans="25:25" x14ac:dyDescent="0.2">
      <c r="Y443" s="9"/>
    </row>
    <row r="444" spans="25:25" x14ac:dyDescent="0.2">
      <c r="Y444" s="9"/>
    </row>
    <row r="445" spans="25:25" x14ac:dyDescent="0.2">
      <c r="Y445" s="9"/>
    </row>
    <row r="446" spans="25:25" x14ac:dyDescent="0.2">
      <c r="Y446" s="9"/>
    </row>
    <row r="447" spans="25:25" x14ac:dyDescent="0.2">
      <c r="Y447" s="9"/>
    </row>
    <row r="448" spans="25:25" x14ac:dyDescent="0.2">
      <c r="Y448" s="9"/>
    </row>
    <row r="449" spans="25:25" x14ac:dyDescent="0.2">
      <c r="Y449" s="9"/>
    </row>
    <row r="450" spans="25:25" x14ac:dyDescent="0.2">
      <c r="Y450" s="9"/>
    </row>
    <row r="451" spans="25:25" x14ac:dyDescent="0.2">
      <c r="Y451" s="9"/>
    </row>
    <row r="452" spans="25:25" x14ac:dyDescent="0.2">
      <c r="Y452" s="9"/>
    </row>
    <row r="453" spans="25:25" x14ac:dyDescent="0.2">
      <c r="Y453" s="9"/>
    </row>
    <row r="454" spans="25:25" x14ac:dyDescent="0.2">
      <c r="Y454" s="9"/>
    </row>
    <row r="455" spans="25:25" x14ac:dyDescent="0.2">
      <c r="Y455" s="9"/>
    </row>
    <row r="456" spans="25:25" x14ac:dyDescent="0.2">
      <c r="Y456" s="9"/>
    </row>
    <row r="457" spans="25:25" x14ac:dyDescent="0.2">
      <c r="Y457" s="9"/>
    </row>
    <row r="458" spans="25:25" x14ac:dyDescent="0.2">
      <c r="Y458" s="9"/>
    </row>
    <row r="459" spans="25:25" x14ac:dyDescent="0.2">
      <c r="Y459" s="9"/>
    </row>
    <row r="460" spans="25:25" x14ac:dyDescent="0.2">
      <c r="Y460" s="9"/>
    </row>
    <row r="461" spans="25:25" x14ac:dyDescent="0.2">
      <c r="Y461" s="9"/>
    </row>
    <row r="462" spans="25:25" x14ac:dyDescent="0.2">
      <c r="Y462" s="9"/>
    </row>
    <row r="463" spans="25:25" x14ac:dyDescent="0.2">
      <c r="Y463" s="9"/>
    </row>
    <row r="464" spans="25:25" x14ac:dyDescent="0.2">
      <c r="Y464" s="9"/>
    </row>
    <row r="465" spans="25:25" x14ac:dyDescent="0.2">
      <c r="Y465" s="9"/>
    </row>
    <row r="466" spans="25:25" x14ac:dyDescent="0.2">
      <c r="Y466" s="9"/>
    </row>
    <row r="467" spans="25:25" x14ac:dyDescent="0.2">
      <c r="Y467" s="9"/>
    </row>
    <row r="468" spans="25:25" x14ac:dyDescent="0.2">
      <c r="Y468" s="9"/>
    </row>
    <row r="469" spans="25:25" x14ac:dyDescent="0.2">
      <c r="Y469" s="9"/>
    </row>
    <row r="470" spans="25:25" x14ac:dyDescent="0.2">
      <c r="Y470" s="9"/>
    </row>
    <row r="471" spans="25:25" x14ac:dyDescent="0.2">
      <c r="Y471" s="9"/>
    </row>
    <row r="472" spans="25:25" x14ac:dyDescent="0.2">
      <c r="Y472" s="9"/>
    </row>
    <row r="473" spans="25:25" x14ac:dyDescent="0.2">
      <c r="Y473" s="9"/>
    </row>
    <row r="474" spans="25:25" x14ac:dyDescent="0.2">
      <c r="Y474" s="9"/>
    </row>
    <row r="475" spans="25:25" x14ac:dyDescent="0.2">
      <c r="Y475" s="9"/>
    </row>
    <row r="476" spans="25:25" x14ac:dyDescent="0.2">
      <c r="Y476" s="9"/>
    </row>
    <row r="477" spans="25:25" x14ac:dyDescent="0.2">
      <c r="Y477" s="9"/>
    </row>
    <row r="478" spans="25:25" x14ac:dyDescent="0.2">
      <c r="Y478" s="9"/>
    </row>
    <row r="479" spans="25:25" x14ac:dyDescent="0.2">
      <c r="Y479" s="9"/>
    </row>
    <row r="480" spans="25:25" x14ac:dyDescent="0.2">
      <c r="Y480" s="9"/>
    </row>
    <row r="481" spans="25:25" x14ac:dyDescent="0.2">
      <c r="Y481" s="9"/>
    </row>
    <row r="482" spans="25:25" x14ac:dyDescent="0.2">
      <c r="Y482" s="9"/>
    </row>
    <row r="483" spans="25:25" x14ac:dyDescent="0.2">
      <c r="Y483" s="9"/>
    </row>
    <row r="484" spans="25:25" x14ac:dyDescent="0.2">
      <c r="Y484" s="9"/>
    </row>
    <row r="485" spans="25:25" x14ac:dyDescent="0.2">
      <c r="Y485" s="9"/>
    </row>
    <row r="486" spans="25:25" x14ac:dyDescent="0.2">
      <c r="Y486" s="9"/>
    </row>
    <row r="487" spans="25:25" x14ac:dyDescent="0.2">
      <c r="Y487" s="9"/>
    </row>
    <row r="488" spans="25:25" x14ac:dyDescent="0.2">
      <c r="Y488" s="9"/>
    </row>
    <row r="489" spans="25:25" x14ac:dyDescent="0.2">
      <c r="Y489" s="9"/>
    </row>
    <row r="490" spans="25:25" x14ac:dyDescent="0.2">
      <c r="Y490" s="9"/>
    </row>
    <row r="491" spans="25:25" x14ac:dyDescent="0.2">
      <c r="Y491" s="9"/>
    </row>
    <row r="492" spans="25:25" x14ac:dyDescent="0.2">
      <c r="Y492" s="9"/>
    </row>
    <row r="493" spans="25:25" x14ac:dyDescent="0.2">
      <c r="Y493" s="9"/>
    </row>
    <row r="494" spans="25:25" x14ac:dyDescent="0.2">
      <c r="Y494" s="9"/>
    </row>
    <row r="495" spans="25:25" x14ac:dyDescent="0.2">
      <c r="Y495" s="9"/>
    </row>
    <row r="496" spans="25:25" x14ac:dyDescent="0.2">
      <c r="Y496" s="9"/>
    </row>
    <row r="497" spans="25:25" x14ac:dyDescent="0.2">
      <c r="Y497" s="9"/>
    </row>
    <row r="498" spans="25:25" x14ac:dyDescent="0.2">
      <c r="Y498" s="9"/>
    </row>
    <row r="499" spans="25:25" x14ac:dyDescent="0.2">
      <c r="Y499" s="9"/>
    </row>
    <row r="500" spans="25:25" x14ac:dyDescent="0.2">
      <c r="Y500" s="9"/>
    </row>
    <row r="501" spans="25:25" x14ac:dyDescent="0.2">
      <c r="Y501" s="9"/>
    </row>
    <row r="502" spans="25:25" x14ac:dyDescent="0.2">
      <c r="Y502" s="9"/>
    </row>
    <row r="503" spans="25:25" x14ac:dyDescent="0.2">
      <c r="Y503" s="9"/>
    </row>
    <row r="504" spans="25:25" x14ac:dyDescent="0.2">
      <c r="Y504" s="9"/>
    </row>
    <row r="505" spans="25:25" x14ac:dyDescent="0.2">
      <c r="Y505" s="9"/>
    </row>
    <row r="506" spans="25:25" x14ac:dyDescent="0.2">
      <c r="Y506" s="9"/>
    </row>
    <row r="507" spans="25:25" x14ac:dyDescent="0.2">
      <c r="Y507" s="9"/>
    </row>
    <row r="508" spans="25:25" x14ac:dyDescent="0.2">
      <c r="Y508" s="9"/>
    </row>
    <row r="509" spans="25:25" x14ac:dyDescent="0.2">
      <c r="Y509" s="9"/>
    </row>
    <row r="510" spans="25:25" x14ac:dyDescent="0.2">
      <c r="Y510" s="9"/>
    </row>
    <row r="511" spans="25:25" x14ac:dyDescent="0.2">
      <c r="Y511" s="9"/>
    </row>
    <row r="512" spans="25:25" x14ac:dyDescent="0.2">
      <c r="Y512" s="9"/>
    </row>
    <row r="513" spans="25:25" x14ac:dyDescent="0.2">
      <c r="Y513" s="9"/>
    </row>
    <row r="514" spans="25:25" x14ac:dyDescent="0.2">
      <c r="Y514" s="9"/>
    </row>
    <row r="515" spans="25:25" x14ac:dyDescent="0.2">
      <c r="Y515" s="9"/>
    </row>
    <row r="516" spans="25:25" x14ac:dyDescent="0.2">
      <c r="Y516" s="9"/>
    </row>
    <row r="517" spans="25:25" x14ac:dyDescent="0.2">
      <c r="Y517" s="9"/>
    </row>
    <row r="518" spans="25:25" x14ac:dyDescent="0.2">
      <c r="Y518" s="9"/>
    </row>
    <row r="519" spans="25:25" x14ac:dyDescent="0.2">
      <c r="Y519" s="9"/>
    </row>
    <row r="520" spans="25:25" x14ac:dyDescent="0.2">
      <c r="Y520" s="9"/>
    </row>
    <row r="521" spans="25:25" x14ac:dyDescent="0.2">
      <c r="Y521" s="9"/>
    </row>
    <row r="522" spans="25:25" x14ac:dyDescent="0.2">
      <c r="Y522" s="9"/>
    </row>
    <row r="523" spans="25:25" x14ac:dyDescent="0.2">
      <c r="Y523" s="9"/>
    </row>
    <row r="524" spans="25:25" x14ac:dyDescent="0.2">
      <c r="Y524" s="9"/>
    </row>
    <row r="525" spans="25:25" x14ac:dyDescent="0.2">
      <c r="Y525" s="9"/>
    </row>
    <row r="526" spans="25:25" x14ac:dyDescent="0.2">
      <c r="Y526" s="9"/>
    </row>
    <row r="527" spans="25:25" x14ac:dyDescent="0.2">
      <c r="Y527" s="9"/>
    </row>
    <row r="528" spans="25:25" x14ac:dyDescent="0.2">
      <c r="Y528" s="9"/>
    </row>
    <row r="529" spans="25:25" x14ac:dyDescent="0.2">
      <c r="Y529" s="9"/>
    </row>
    <row r="530" spans="25:25" x14ac:dyDescent="0.2">
      <c r="Y530" s="9"/>
    </row>
    <row r="531" spans="25:25" x14ac:dyDescent="0.2">
      <c r="Y531" s="9"/>
    </row>
    <row r="532" spans="25:25" x14ac:dyDescent="0.2">
      <c r="Y532" s="9"/>
    </row>
    <row r="533" spans="25:25" x14ac:dyDescent="0.2">
      <c r="Y533" s="9"/>
    </row>
    <row r="534" spans="25:25" x14ac:dyDescent="0.2">
      <c r="Y534" s="9"/>
    </row>
    <row r="535" spans="25:25" x14ac:dyDescent="0.2">
      <c r="Y535" s="9"/>
    </row>
    <row r="536" spans="25:25" x14ac:dyDescent="0.2">
      <c r="Y536" s="9"/>
    </row>
    <row r="537" spans="25:25" x14ac:dyDescent="0.2">
      <c r="Y537" s="9"/>
    </row>
    <row r="538" spans="25:25" x14ac:dyDescent="0.2">
      <c r="Y538" s="9"/>
    </row>
    <row r="539" spans="25:25" x14ac:dyDescent="0.2">
      <c r="Y539" s="9"/>
    </row>
    <row r="540" spans="25:25" x14ac:dyDescent="0.2">
      <c r="Y540" s="9"/>
    </row>
    <row r="541" spans="25:25" x14ac:dyDescent="0.2">
      <c r="Y541" s="9"/>
    </row>
    <row r="542" spans="25:25" x14ac:dyDescent="0.2">
      <c r="Y542" s="9"/>
    </row>
    <row r="543" spans="25:25" x14ac:dyDescent="0.2">
      <c r="Y543" s="9"/>
    </row>
    <row r="544" spans="25:25" x14ac:dyDescent="0.2">
      <c r="Y544" s="9"/>
    </row>
    <row r="545" spans="25:25" x14ac:dyDescent="0.2">
      <c r="Y545" s="9"/>
    </row>
    <row r="546" spans="25:25" x14ac:dyDescent="0.2">
      <c r="Y546" s="9"/>
    </row>
    <row r="547" spans="25:25" x14ac:dyDescent="0.2">
      <c r="Y547" s="9"/>
    </row>
    <row r="548" spans="25:25" x14ac:dyDescent="0.2">
      <c r="Y548" s="9"/>
    </row>
    <row r="549" spans="25:25" x14ac:dyDescent="0.2">
      <c r="Y549" s="9"/>
    </row>
    <row r="550" spans="25:25" x14ac:dyDescent="0.2">
      <c r="Y550" s="9"/>
    </row>
    <row r="551" spans="25:25" x14ac:dyDescent="0.2">
      <c r="Y551" s="9"/>
    </row>
    <row r="552" spans="25:25" x14ac:dyDescent="0.2">
      <c r="Y552" s="9"/>
    </row>
    <row r="553" spans="25:25" x14ac:dyDescent="0.2">
      <c r="Y553" s="9"/>
    </row>
    <row r="554" spans="25:25" x14ac:dyDescent="0.2">
      <c r="Y554" s="9"/>
    </row>
    <row r="555" spans="25:25" x14ac:dyDescent="0.2">
      <c r="Y555" s="9"/>
    </row>
    <row r="556" spans="25:25" x14ac:dyDescent="0.2">
      <c r="Y556" s="9"/>
    </row>
    <row r="557" spans="25:25" x14ac:dyDescent="0.2">
      <c r="Y557" s="9"/>
    </row>
    <row r="558" spans="25:25" x14ac:dyDescent="0.2">
      <c r="Y558" s="9"/>
    </row>
  </sheetData>
  <autoFilter ref="A1:Y39"/>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I35"/>
  <sheetViews>
    <sheetView workbookViewId="0"/>
  </sheetViews>
  <sheetFormatPr defaultRowHeight="14.25" x14ac:dyDescent="0.2"/>
  <cols>
    <col min="1" max="1" width="22.375" bestFit="1" customWidth="1"/>
    <col min="3" max="4" width="15.5" bestFit="1" customWidth="1"/>
    <col min="5" max="5" width="15.5" customWidth="1"/>
    <col min="6" max="6" width="50.625" style="8" customWidth="1"/>
    <col min="8" max="8" width="13.5" bestFit="1" customWidth="1"/>
    <col min="9" max="9" width="13.125" customWidth="1"/>
  </cols>
  <sheetData>
    <row r="1" spans="1:9" ht="15" x14ac:dyDescent="0.25">
      <c r="A1" s="4" t="s">
        <v>3</v>
      </c>
      <c r="B1" s="4" t="s">
        <v>0</v>
      </c>
      <c r="C1" s="4" t="s">
        <v>2</v>
      </c>
      <c r="D1" s="4" t="s">
        <v>2544</v>
      </c>
      <c r="E1" s="4"/>
      <c r="F1" s="19" t="s">
        <v>1</v>
      </c>
      <c r="G1" s="4" t="s">
        <v>0</v>
      </c>
      <c r="H1" s="4" t="s">
        <v>2</v>
      </c>
      <c r="I1" s="4" t="s">
        <v>2544</v>
      </c>
    </row>
    <row r="2" spans="1:9" x14ac:dyDescent="0.2">
      <c r="A2" s="2" t="s">
        <v>412</v>
      </c>
      <c r="B2" s="2">
        <f>COUNTIF(NW!M:M, 'North West'!A2)</f>
        <v>18</v>
      </c>
      <c r="C2" s="3">
        <f>SUMIF(NW!M:M, A2, NW!E:E)</f>
        <v>650000</v>
      </c>
      <c r="D2" s="3">
        <f>SUMIF(NW!M:M, A2, NW!F:F)</f>
        <v>0</v>
      </c>
      <c r="E2" s="3"/>
      <c r="F2" s="2" t="s">
        <v>61</v>
      </c>
      <c r="G2" s="2">
        <f>COUNTIF(NW!D:D,F2)</f>
        <v>1</v>
      </c>
      <c r="H2" s="3">
        <f>SUMIF(NW!D:D, F2, NW!E:E)</f>
        <v>0</v>
      </c>
      <c r="I2" s="3">
        <f>SUMIF(NW!D:D, F2, NW!F:F)</f>
        <v>0</v>
      </c>
    </row>
    <row r="3" spans="1:9" x14ac:dyDescent="0.2">
      <c r="A3" s="2" t="s">
        <v>415</v>
      </c>
      <c r="B3" s="2">
        <f>COUNTIF(NW!M:M, 'North West'!A3)</f>
        <v>6</v>
      </c>
      <c r="C3" s="3">
        <f>SUMIF(NW!M:M, A3, NW!E:E)</f>
        <v>1127000</v>
      </c>
      <c r="D3" s="3">
        <f>SUMIF(NW!M:M, A3, NW!F:F)</f>
        <v>137000</v>
      </c>
      <c r="E3" s="3"/>
      <c r="F3" s="2" t="s">
        <v>1817</v>
      </c>
      <c r="G3" s="2">
        <f>COUNTIF(NW!D:D,F3)</f>
        <v>1</v>
      </c>
      <c r="H3" s="3">
        <f>SUMIF(NW!D:D, F3, NW!E:E)</f>
        <v>1400000</v>
      </c>
      <c r="I3" s="3">
        <f>SUMIF(NW!D:D, F3, NW!F:F)</f>
        <v>1400000</v>
      </c>
    </row>
    <row r="4" spans="1:9" x14ac:dyDescent="0.2">
      <c r="A4" s="2" t="s">
        <v>402</v>
      </c>
      <c r="B4" s="2">
        <f>COUNTIF(NW!M:M, 'North West'!A4)</f>
        <v>5</v>
      </c>
      <c r="C4" s="3">
        <f>SUMIF(NW!M:M, A4, NW!E:E)</f>
        <v>8541270.4100000001</v>
      </c>
      <c r="D4" s="3">
        <f>SUMIF(NW!M:M, A4, NW!F:F)</f>
        <v>765923.27</v>
      </c>
      <c r="E4" s="3"/>
      <c r="F4" s="2" t="s">
        <v>1819</v>
      </c>
      <c r="G4" s="2">
        <f>COUNTIF(NW!D:D,F4)</f>
        <v>0</v>
      </c>
      <c r="H4" s="3">
        <f>SUMIF(NW!D:D, F4, NW!E:E)</f>
        <v>0</v>
      </c>
      <c r="I4" s="3">
        <f>SUMIF(NW!D:D, F4, NW!F:F)</f>
        <v>0</v>
      </c>
    </row>
    <row r="5" spans="1:9" x14ac:dyDescent="0.2">
      <c r="A5" s="2" t="s">
        <v>6</v>
      </c>
      <c r="B5" s="2">
        <f>COUNTIF(NW!M:M, 'North West'!A5)</f>
        <v>0</v>
      </c>
      <c r="C5" s="3">
        <f>SUMIF(NW!M:M, A5, NW!E:E)</f>
        <v>0</v>
      </c>
      <c r="D5" s="3">
        <f>SUMIF(NW!M:M, A5, NW!F:F)</f>
        <v>0</v>
      </c>
      <c r="E5" s="3"/>
      <c r="F5" s="2" t="s">
        <v>123</v>
      </c>
      <c r="G5" s="2">
        <f>COUNTIF(NW!D:D,F5)</f>
        <v>1</v>
      </c>
      <c r="H5" s="3">
        <f>SUMIF(NW!D:D, F5, NW!E:E)</f>
        <v>0</v>
      </c>
      <c r="I5" s="3">
        <f>SUMIF(NW!D:D, F5, NW!F:F)</f>
        <v>0</v>
      </c>
    </row>
    <row r="6" spans="1:9" x14ac:dyDescent="0.2">
      <c r="A6" s="2" t="s">
        <v>40</v>
      </c>
      <c r="B6" s="2">
        <f>COUNTIF(NW!M:M, 'North West'!A6)</f>
        <v>15</v>
      </c>
      <c r="C6" s="3">
        <f>SUMIF(NW!M:M, A6, NW!E:E)</f>
        <v>40339000</v>
      </c>
      <c r="D6" s="3">
        <f>SUMIF(NW!M:M, A6, NW!F:F)</f>
        <v>9065300</v>
      </c>
      <c r="E6" s="3"/>
      <c r="F6" s="2" t="s">
        <v>163</v>
      </c>
      <c r="G6" s="2">
        <f>COUNTIF(NW!D:D,F6)</f>
        <v>0</v>
      </c>
      <c r="H6" s="3">
        <f>SUMIF(NW!D:D, F6, NW!E:E)</f>
        <v>0</v>
      </c>
      <c r="I6" s="3">
        <f>SUMIF(NW!D:D, F6, NW!F:F)</f>
        <v>0</v>
      </c>
    </row>
    <row r="7" spans="1:9" x14ac:dyDescent="0.2">
      <c r="A7" s="2" t="s">
        <v>1540</v>
      </c>
      <c r="B7" s="2">
        <f>COUNTIF(NW!M:M, 'North West'!A7)</f>
        <v>0</v>
      </c>
      <c r="C7" s="3">
        <f>SUMIF(NW!M:M, A7, NW!E:E)</f>
        <v>0</v>
      </c>
      <c r="D7" s="3">
        <f>SUMIF(NW!M:M, A7, NW!F:F)</f>
        <v>0</v>
      </c>
      <c r="E7" s="3"/>
      <c r="F7" s="2" t="s">
        <v>14</v>
      </c>
      <c r="G7" s="2">
        <f>COUNTIF(NW!D:D,F7)</f>
        <v>3</v>
      </c>
      <c r="H7" s="3">
        <f>SUMIF(NW!D:D, F7, NW!E:E)</f>
        <v>150000</v>
      </c>
      <c r="I7" s="3">
        <f>SUMIF(NW!D:D, F7, NW!F:F)</f>
        <v>0</v>
      </c>
    </row>
    <row r="8" spans="1:9" x14ac:dyDescent="0.2">
      <c r="A8" s="2" t="s">
        <v>482</v>
      </c>
      <c r="B8" s="2">
        <f>COUNTIF(NW!M:M, 'North West'!A8)</f>
        <v>13</v>
      </c>
      <c r="C8" s="3">
        <f>SUMIF(NW!M:M, A8, NW!E:E)</f>
        <v>5575000</v>
      </c>
      <c r="D8" s="3">
        <f>SUMIF(NW!M:M, A8, NW!F:F)</f>
        <v>0</v>
      </c>
      <c r="E8" s="3"/>
      <c r="F8" s="2" t="s">
        <v>30</v>
      </c>
      <c r="G8" s="2">
        <f>COUNTIF(NW!D:D,F8)</f>
        <v>15</v>
      </c>
      <c r="H8" s="3">
        <f>SUMIF(NW!D:D, F8, NW!E:E)</f>
        <v>5055000</v>
      </c>
      <c r="I8" s="3">
        <f>SUMIF(NW!D:D, F8, NW!F:F)</f>
        <v>55000</v>
      </c>
    </row>
    <row r="9" spans="1:9" x14ac:dyDescent="0.2">
      <c r="A9" s="2" t="s">
        <v>534</v>
      </c>
      <c r="B9" s="2">
        <f>COUNTIF(NW!M:M, 'North West'!A9)</f>
        <v>0</v>
      </c>
      <c r="C9" s="3">
        <f>SUMIF(NW!M:M, A9, NW!E:E)</f>
        <v>0</v>
      </c>
      <c r="D9" s="3">
        <f>SUMIF(NW!M:M, A9, NW!F:F)</f>
        <v>0</v>
      </c>
      <c r="E9" s="3"/>
      <c r="F9" s="2" t="s">
        <v>430</v>
      </c>
      <c r="G9" s="2">
        <f>COUNTIF(NW!D:D,F9)</f>
        <v>1</v>
      </c>
      <c r="H9" s="3">
        <f>SUMIF(NW!D:D, F9, NW!E:E)</f>
        <v>0</v>
      </c>
      <c r="I9" s="3">
        <f>SUMIF(NW!D:D, F9, NW!F:F)</f>
        <v>0</v>
      </c>
    </row>
    <row r="10" spans="1:9" x14ac:dyDescent="0.2">
      <c r="A10" s="2" t="s">
        <v>668</v>
      </c>
      <c r="B10" s="2">
        <f>COUNTIF(NW!M:M, 'North West'!A10)</f>
        <v>2</v>
      </c>
      <c r="C10" s="3">
        <f>SUMIF(NW!M:M, A10, NW!E:E)</f>
        <v>34000000</v>
      </c>
      <c r="D10" s="3">
        <f>SUMIF(NW!M:M, A10, NW!F:F)</f>
        <v>0</v>
      </c>
      <c r="E10" s="3"/>
      <c r="F10" s="2" t="s">
        <v>1823</v>
      </c>
      <c r="G10" s="2">
        <f>COUNTIF(NW!D:D,F10)</f>
        <v>0</v>
      </c>
      <c r="H10" s="3">
        <f>SUMIF(NW!D:D, F10, NW!E:E)</f>
        <v>0</v>
      </c>
      <c r="I10" s="3">
        <f>SUMIF(NW!D:D, F10, NW!F:F)</f>
        <v>0</v>
      </c>
    </row>
    <row r="11" spans="1:9" x14ac:dyDescent="0.2">
      <c r="A11" s="2" t="s">
        <v>825</v>
      </c>
      <c r="B11" s="2">
        <f>COUNTIF(NW!M:M, 'North West'!A11)</f>
        <v>0</v>
      </c>
      <c r="C11" s="3">
        <f>SUMIF(NW!M:M, A11, NW!E:E)</f>
        <v>0</v>
      </c>
      <c r="D11" s="3">
        <f>SUMIF(NW!M:M, A11, NW!F:F)</f>
        <v>0</v>
      </c>
      <c r="E11" s="3"/>
      <c r="F11" s="2" t="s">
        <v>217</v>
      </c>
      <c r="G11" s="2">
        <f>COUNTIF(NW!D:D,F11)</f>
        <v>0</v>
      </c>
      <c r="H11" s="3">
        <f>SUMIF(NW!D:D, F11, NW!E:E)</f>
        <v>0</v>
      </c>
      <c r="I11" s="3">
        <f>SUMIF(NW!D:D, F11, NW!F:F)</f>
        <v>0</v>
      </c>
    </row>
    <row r="12" spans="1:9" x14ac:dyDescent="0.2">
      <c r="A12" s="2" t="s">
        <v>2531</v>
      </c>
      <c r="B12" s="2">
        <f>COUNTIF(NW!M:M, 'North West'!A12)</f>
        <v>0</v>
      </c>
      <c r="C12" s="3">
        <f>SUMIF(NW!M:M, A12, NW!E:E)</f>
        <v>0</v>
      </c>
      <c r="D12" s="3">
        <f>SUMIF(NW!M:M, A12, NW!F:F)</f>
        <v>0</v>
      </c>
      <c r="E12" s="3"/>
      <c r="F12" s="2" t="s">
        <v>19</v>
      </c>
      <c r="G12" s="2">
        <f>COUNTIF(NW!D:D,F12)</f>
        <v>1</v>
      </c>
      <c r="H12" s="3">
        <f>SUMIF(NW!D:D, F12, NW!E:E)</f>
        <v>0</v>
      </c>
      <c r="I12" s="3">
        <f>SUMIF(NW!D:D, F12, NW!F:F)</f>
        <v>0</v>
      </c>
    </row>
    <row r="13" spans="1:9" x14ac:dyDescent="0.2">
      <c r="A13" s="2" t="s">
        <v>792</v>
      </c>
      <c r="B13" s="2">
        <f>COUNTIF(NW!M:M, 'North West'!A13)</f>
        <v>0</v>
      </c>
      <c r="C13" s="3">
        <f>SUMIF(NW!M:M, A13, NW!E:E)</f>
        <v>0</v>
      </c>
      <c r="D13" s="3">
        <f>SUMIF(NW!M:M, A13, NW!F:F)</f>
        <v>0</v>
      </c>
      <c r="E13" s="3"/>
      <c r="F13" s="2" t="s">
        <v>545</v>
      </c>
      <c r="G13" s="2">
        <f>COUNTIF(NW!D:D,F13)</f>
        <v>0</v>
      </c>
      <c r="H13" s="3">
        <f>SUMIF(NW!D:D, F13, NW!E:E)</f>
        <v>0</v>
      </c>
      <c r="I13" s="3">
        <f>SUMIF(NW!D:D, F13, NW!F:F)</f>
        <v>0</v>
      </c>
    </row>
    <row r="14" spans="1:9" x14ac:dyDescent="0.2">
      <c r="C14" s="1"/>
      <c r="D14" s="1"/>
      <c r="E14" s="1"/>
      <c r="F14" s="2" t="s">
        <v>16</v>
      </c>
      <c r="G14" s="2">
        <f>COUNTIF(NW!D:D,F14)</f>
        <v>1</v>
      </c>
      <c r="H14" s="3">
        <f>SUMIF(NW!D:D, F14, NW!E:E)</f>
        <v>0</v>
      </c>
      <c r="I14" s="3">
        <f>SUMIF(NW!D:D, F14, NW!F:F)</f>
        <v>0</v>
      </c>
    </row>
    <row r="15" spans="1:9" x14ac:dyDescent="0.2">
      <c r="A15" s="2" t="s">
        <v>387</v>
      </c>
      <c r="B15" s="2">
        <f>SUM(B2:B13)</f>
        <v>59</v>
      </c>
      <c r="C15" s="3">
        <f>SUM(C2:C13)</f>
        <v>90232270.409999996</v>
      </c>
      <c r="D15" s="3">
        <f>SUM(D2:D13)</f>
        <v>9968223.2699999996</v>
      </c>
      <c r="E15" s="3"/>
      <c r="F15" s="2" t="s">
        <v>1539</v>
      </c>
      <c r="G15" s="2">
        <f>COUNTIF(NW!D:D,F15)</f>
        <v>0</v>
      </c>
      <c r="H15" s="3">
        <f>SUMIF(NW!D:D, F15, NW!E:E)</f>
        <v>0</v>
      </c>
      <c r="I15" s="3">
        <f>SUMIF(NW!D:D, F15, NW!F:F)</f>
        <v>0</v>
      </c>
    </row>
    <row r="16" spans="1:9" x14ac:dyDescent="0.2">
      <c r="F16" s="2" t="s">
        <v>67</v>
      </c>
      <c r="G16" s="2">
        <f>COUNTIF(NW!D:D,F16)</f>
        <v>4</v>
      </c>
      <c r="H16" s="3">
        <f>SUMIF(NW!D:D, F16, NW!E:E)</f>
        <v>36768270.409999996</v>
      </c>
      <c r="I16" s="3">
        <f>SUMIF(NW!D:D, F16, NW!F:F)</f>
        <v>812923.27</v>
      </c>
    </row>
    <row r="17" spans="3:9" x14ac:dyDescent="0.2">
      <c r="F17" s="2" t="s">
        <v>9</v>
      </c>
      <c r="G17" s="2">
        <f>COUNTIF(NW!D:D,F17)</f>
        <v>8</v>
      </c>
      <c r="H17" s="3">
        <f>SUMIF(NW!D:D, F17, NW!E:E)</f>
        <v>2000000</v>
      </c>
      <c r="I17" s="3">
        <f>SUMIF(NW!D:D, F17, NW!F:F)</f>
        <v>2000000</v>
      </c>
    </row>
    <row r="18" spans="3:9" x14ac:dyDescent="0.2">
      <c r="C18" s="1"/>
      <c r="F18" s="2" t="s">
        <v>426</v>
      </c>
      <c r="G18" s="2">
        <f>COUNTIF(NW!D:D,F18)</f>
        <v>2</v>
      </c>
      <c r="H18" s="3">
        <f>SUMIF(NW!D:D, F18, NW!E:E)</f>
        <v>4900000</v>
      </c>
      <c r="I18" s="3">
        <f>SUMIF(NW!D:D, F18, NW!F:F)</f>
        <v>90000</v>
      </c>
    </row>
    <row r="19" spans="3:9" x14ac:dyDescent="0.2">
      <c r="F19" s="2" t="s">
        <v>79</v>
      </c>
      <c r="G19" s="2">
        <f>COUNTIF(NW!D:D,F19)</f>
        <v>0</v>
      </c>
      <c r="H19" s="3">
        <f>SUMIF(NW!D:D, F19, NW!E:E)</f>
        <v>0</v>
      </c>
      <c r="I19" s="3">
        <f>SUMIF(NW!D:D, F19, NW!F:F)</f>
        <v>0</v>
      </c>
    </row>
    <row r="20" spans="3:9" x14ac:dyDescent="0.2">
      <c r="F20" s="2" t="s">
        <v>36</v>
      </c>
      <c r="G20" s="2">
        <f>COUNTIF(NW!D:D,F20)</f>
        <v>1</v>
      </c>
      <c r="H20" s="3">
        <f>SUMIF(NW!D:D, F20, NW!E:E)</f>
        <v>0</v>
      </c>
      <c r="I20" s="3">
        <f>SUMIF(NW!D:D, F20, NW!F:F)</f>
        <v>0</v>
      </c>
    </row>
    <row r="21" spans="3:9" x14ac:dyDescent="0.2">
      <c r="F21" s="2" t="s">
        <v>64</v>
      </c>
      <c r="G21" s="2">
        <f>COUNTIF(NW!D:D,F21)</f>
        <v>1</v>
      </c>
      <c r="H21" s="3">
        <f>SUMIF(NW!D:D, F21, NW!E:E)</f>
        <v>335000</v>
      </c>
      <c r="I21" s="3">
        <f>SUMIF(NW!D:D, F21, NW!F:F)</f>
        <v>0</v>
      </c>
    </row>
    <row r="22" spans="3:9" x14ac:dyDescent="0.2">
      <c r="F22" s="2" t="s">
        <v>112</v>
      </c>
      <c r="G22" s="2">
        <f>COUNTIF(NW!D:D,F22)</f>
        <v>0</v>
      </c>
      <c r="H22" s="3">
        <f>SUMIF(NW!D:D, F22, NW!E:E)</f>
        <v>0</v>
      </c>
      <c r="I22" s="3">
        <f>SUMIF(NW!D:D, F22, NW!F:F)</f>
        <v>0</v>
      </c>
    </row>
    <row r="23" spans="3:9" x14ac:dyDescent="0.2">
      <c r="F23" s="2" t="s">
        <v>1384</v>
      </c>
      <c r="G23" s="2">
        <f>COUNTIF(NW!D:D,F23)</f>
        <v>5</v>
      </c>
      <c r="H23" s="3">
        <f>SUMIF(NW!D:D, F23, NW!E:E)</f>
        <v>11049000</v>
      </c>
      <c r="I23" s="3">
        <f>SUMIF(NW!D:D, F23, NW!F:F)</f>
        <v>210300</v>
      </c>
    </row>
    <row r="24" spans="3:9" x14ac:dyDescent="0.2">
      <c r="F24" s="2" t="s">
        <v>284</v>
      </c>
      <c r="G24" s="2">
        <f>COUNTIF(NW!D:D,F24)</f>
        <v>0</v>
      </c>
      <c r="H24" s="3">
        <f>SUMIF(NW!D:D, F24, NW!E:E)</f>
        <v>0</v>
      </c>
      <c r="I24" s="3">
        <f>SUMIF(NW!D:D, F24, NW!F:F)</f>
        <v>0</v>
      </c>
    </row>
    <row r="25" spans="3:9" x14ac:dyDescent="0.2">
      <c r="F25" s="2" t="s">
        <v>29</v>
      </c>
      <c r="G25" s="2">
        <f>COUNTIF(NW!D:D,F25)</f>
        <v>1</v>
      </c>
      <c r="H25" s="3">
        <f>SUMIF(NW!D:D, F25, NW!E:E)</f>
        <v>0</v>
      </c>
      <c r="I25" s="3">
        <f>SUMIF(NW!D:D, F25, NW!F:F)</f>
        <v>0</v>
      </c>
    </row>
    <row r="26" spans="3:9" x14ac:dyDescent="0.2">
      <c r="F26" s="2" t="s">
        <v>52</v>
      </c>
      <c r="G26" s="2">
        <f>COUNTIF(NW!D:D,F26)</f>
        <v>3</v>
      </c>
      <c r="H26" s="3">
        <f>SUMIF(NW!D:D, F26, NW!E:E)</f>
        <v>26480000</v>
      </c>
      <c r="I26" s="3">
        <f>SUMIF(NW!D:D, F26, NW!F:F)</f>
        <v>4300000</v>
      </c>
    </row>
    <row r="27" spans="3:9" x14ac:dyDescent="0.2">
      <c r="F27" s="2" t="s">
        <v>72</v>
      </c>
      <c r="G27" s="2">
        <f>COUNTIF(NW!D:D,F27)</f>
        <v>4</v>
      </c>
      <c r="H27" s="3">
        <f>SUMIF(NW!D:D, F27, NW!E:E)</f>
        <v>345000</v>
      </c>
      <c r="I27" s="3">
        <f>SUMIF(NW!D:D, F27, NW!F:F)</f>
        <v>0</v>
      </c>
    </row>
    <row r="28" spans="3:9" x14ac:dyDescent="0.2">
      <c r="F28" s="2" t="s">
        <v>33</v>
      </c>
      <c r="G28" s="2">
        <f>COUNTIF(NW!D:D,F28)</f>
        <v>3</v>
      </c>
      <c r="H28" s="3">
        <f>SUMIF(NW!D:D, F28, NW!E:E)</f>
        <v>0</v>
      </c>
      <c r="I28" s="3">
        <f>SUMIF(NW!D:D, F28, NW!F:F)</f>
        <v>0</v>
      </c>
    </row>
    <row r="29" spans="3:9" x14ac:dyDescent="0.2">
      <c r="F29" s="2" t="s">
        <v>71</v>
      </c>
      <c r="G29" s="2">
        <f>COUNTIF(NW!D:D,F29)</f>
        <v>1</v>
      </c>
      <c r="H29" s="3">
        <f>SUMIF(NW!D:D, F29, NW!E:E)</f>
        <v>0</v>
      </c>
      <c r="I29" s="3">
        <f>SUMIF(NW!D:D, F29, NW!F:F)</f>
        <v>0</v>
      </c>
    </row>
    <row r="30" spans="3:9" x14ac:dyDescent="0.2">
      <c r="F30" s="2" t="s">
        <v>48</v>
      </c>
      <c r="G30" s="2">
        <f>COUNTIF(NW!D:D,F30)</f>
        <v>1</v>
      </c>
      <c r="H30" s="3">
        <f>SUMIF(NW!D:D, F30, NW!E:E)</f>
        <v>1100000</v>
      </c>
      <c r="I30" s="3">
        <f>SUMIF(NW!D:D, F30, NW!F:F)</f>
        <v>1100000</v>
      </c>
    </row>
    <row r="31" spans="3:9" x14ac:dyDescent="0.2">
      <c r="F31" s="2" t="s">
        <v>43</v>
      </c>
      <c r="G31" s="2">
        <f>COUNTIF(NW!D:D,F31)</f>
        <v>0</v>
      </c>
      <c r="H31" s="3">
        <f>SUMIF(NW!D:D, F31, NW!E:E)</f>
        <v>0</v>
      </c>
      <c r="I31" s="3">
        <f>SUMIF(NW!D:D, F31, NW!F:F)</f>
        <v>0</v>
      </c>
    </row>
    <row r="32" spans="3:9" x14ac:dyDescent="0.2">
      <c r="F32" s="2" t="s">
        <v>13</v>
      </c>
      <c r="G32" s="2">
        <f>COUNTIF(NW!D:D,F32)</f>
        <v>1</v>
      </c>
      <c r="H32" s="3">
        <f>SUMIF(NW!D:D, F32, NW!E:E)</f>
        <v>650000</v>
      </c>
      <c r="I32" s="3">
        <f>SUMIF(NW!D:D, F32, NW!F:F)</f>
        <v>0</v>
      </c>
    </row>
    <row r="33" spans="6:9" x14ac:dyDescent="0.2">
      <c r="F33" s="22"/>
      <c r="G33" s="5"/>
      <c r="H33" s="23"/>
      <c r="I33" s="23"/>
    </row>
    <row r="35" spans="6:9" x14ac:dyDescent="0.2">
      <c r="F35" s="20" t="s">
        <v>387</v>
      </c>
      <c r="G35" s="2">
        <f>SUM(G2:G32)</f>
        <v>59</v>
      </c>
      <c r="H35" s="3">
        <f>SUM(H2:H32)</f>
        <v>90232270.409999996</v>
      </c>
      <c r="I35" s="3">
        <f>SUM(I2:I32)</f>
        <v>9968223.2699999996</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8"/>
  <sheetViews>
    <sheetView workbookViewId="0">
      <selection sqref="A1:XFD1048576"/>
    </sheetView>
  </sheetViews>
  <sheetFormatPr defaultColWidth="41.125" defaultRowHeight="14.25" x14ac:dyDescent="0.2"/>
  <cols>
    <col min="1" max="3" width="41.125" style="9"/>
    <col min="4" max="4" width="86.375" style="9" customWidth="1"/>
    <col min="5" max="5" width="41.125" style="15"/>
    <col min="6" max="7" width="41.125" style="9"/>
    <col min="8" max="8" width="41.125" style="12"/>
    <col min="9" max="9" width="41.125" style="9"/>
    <col min="10" max="10" width="41.125" style="13"/>
    <col min="11" max="12" width="41.125" style="9"/>
    <col min="13" max="19" width="41.125" style="14"/>
    <col min="20" max="23" width="41.125" style="9"/>
    <col min="24" max="25" width="41.125" style="8"/>
    <col min="26" max="16384" width="41.125" style="9"/>
  </cols>
  <sheetData>
    <row r="1" spans="1:15" s="30" customFormat="1" ht="54" customHeight="1" x14ac:dyDescent="0.25">
      <c r="A1" s="30" t="s">
        <v>388</v>
      </c>
      <c r="B1" s="30" t="s">
        <v>389</v>
      </c>
      <c r="C1" s="30" t="s">
        <v>390</v>
      </c>
      <c r="D1" s="30" t="s">
        <v>391</v>
      </c>
      <c r="E1" s="28" t="s">
        <v>392</v>
      </c>
      <c r="F1" s="28" t="s">
        <v>1826</v>
      </c>
      <c r="G1" s="30" t="s">
        <v>393</v>
      </c>
      <c r="H1" s="30" t="s">
        <v>394</v>
      </c>
      <c r="I1" s="30" t="s">
        <v>395</v>
      </c>
      <c r="J1" s="30" t="s">
        <v>396</v>
      </c>
      <c r="K1" s="30" t="s">
        <v>397</v>
      </c>
      <c r="L1" s="30" t="s">
        <v>4</v>
      </c>
      <c r="M1" s="30" t="s">
        <v>3</v>
      </c>
      <c r="N1" s="30" t="s">
        <v>2020</v>
      </c>
      <c r="O1" s="38" t="s">
        <v>1130</v>
      </c>
    </row>
    <row r="2" spans="1:15" s="26" customFormat="1" ht="14.25" customHeight="1" x14ac:dyDescent="0.2">
      <c r="A2" s="26" t="s">
        <v>1578</v>
      </c>
      <c r="B2" s="26" t="s">
        <v>789</v>
      </c>
      <c r="C2" s="26" t="s">
        <v>789</v>
      </c>
      <c r="D2" s="26" t="s">
        <v>14</v>
      </c>
      <c r="E2" s="27" t="s">
        <v>799</v>
      </c>
      <c r="F2" s="27" t="s">
        <v>1827</v>
      </c>
      <c r="G2" s="26" t="s">
        <v>898</v>
      </c>
      <c r="H2" s="26" t="s">
        <v>86</v>
      </c>
      <c r="I2" s="26">
        <v>2015</v>
      </c>
      <c r="J2" s="26" t="s">
        <v>17</v>
      </c>
      <c r="K2" s="26" t="s">
        <v>1136</v>
      </c>
      <c r="L2" s="26" t="s">
        <v>7</v>
      </c>
      <c r="M2" s="26" t="s">
        <v>412</v>
      </c>
      <c r="N2" s="26" t="s">
        <v>2021</v>
      </c>
      <c r="O2" s="31">
        <v>1</v>
      </c>
    </row>
    <row r="3" spans="1:15" s="26" customFormat="1" ht="14.25" customHeight="1" x14ac:dyDescent="0.2">
      <c r="A3" s="26" t="s">
        <v>73</v>
      </c>
      <c r="B3" s="26" t="s">
        <v>731</v>
      </c>
      <c r="C3" s="26" t="s">
        <v>731</v>
      </c>
      <c r="D3" s="26" t="s">
        <v>67</v>
      </c>
      <c r="E3" s="27">
        <v>3500000</v>
      </c>
      <c r="F3" s="27" t="s">
        <v>5</v>
      </c>
      <c r="G3" s="26" t="s">
        <v>1535</v>
      </c>
      <c r="H3" s="26" t="s">
        <v>1818</v>
      </c>
      <c r="I3" s="26">
        <v>2019</v>
      </c>
      <c r="J3" s="26" t="s">
        <v>12</v>
      </c>
      <c r="K3" s="26" t="s">
        <v>1831</v>
      </c>
      <c r="L3" s="26" t="s">
        <v>7</v>
      </c>
      <c r="M3" s="26" t="s">
        <v>402</v>
      </c>
      <c r="N3" s="26" t="s">
        <v>2025</v>
      </c>
      <c r="O3" s="31">
        <v>5</v>
      </c>
    </row>
    <row r="4" spans="1:15" s="26" customFormat="1" ht="14.25" customHeight="1" x14ac:dyDescent="0.2">
      <c r="A4" s="26" t="s">
        <v>1582</v>
      </c>
      <c r="B4" s="26" t="s">
        <v>703</v>
      </c>
      <c r="C4" s="26" t="s">
        <v>703</v>
      </c>
      <c r="D4" s="26" t="s">
        <v>48</v>
      </c>
      <c r="E4" s="27">
        <v>8000000</v>
      </c>
      <c r="F4" s="27" t="s">
        <v>1827</v>
      </c>
      <c r="G4" s="26" t="s">
        <v>975</v>
      </c>
      <c r="H4" s="26" t="s">
        <v>105</v>
      </c>
      <c r="I4" s="26">
        <v>2007</v>
      </c>
      <c r="J4" s="26" t="s">
        <v>436</v>
      </c>
      <c r="K4" s="26" t="s">
        <v>766</v>
      </c>
      <c r="L4" s="26" t="s">
        <v>7</v>
      </c>
      <c r="M4" s="26" t="s">
        <v>402</v>
      </c>
      <c r="N4" s="26" t="s">
        <v>2031</v>
      </c>
      <c r="O4" s="31">
        <v>11</v>
      </c>
    </row>
    <row r="5" spans="1:15" s="26" customFormat="1" ht="14.25" customHeight="1" x14ac:dyDescent="0.2">
      <c r="A5" s="26" t="s">
        <v>576</v>
      </c>
      <c r="B5" s="26" t="s">
        <v>403</v>
      </c>
      <c r="C5" s="26" t="s">
        <v>403</v>
      </c>
      <c r="D5" s="26" t="s">
        <v>36</v>
      </c>
      <c r="E5" s="27">
        <v>135000</v>
      </c>
      <c r="F5" s="27" t="s">
        <v>410</v>
      </c>
      <c r="G5" s="26" t="s">
        <v>526</v>
      </c>
      <c r="H5" s="26" t="s">
        <v>105</v>
      </c>
      <c r="I5" s="26">
        <v>2014</v>
      </c>
      <c r="J5" s="26" t="s">
        <v>17</v>
      </c>
      <c r="K5" s="26" t="s">
        <v>104</v>
      </c>
      <c r="L5" s="26" t="s">
        <v>7</v>
      </c>
      <c r="M5" s="26" t="s">
        <v>402</v>
      </c>
      <c r="N5" s="26" t="s">
        <v>2036</v>
      </c>
      <c r="O5" s="31">
        <v>16</v>
      </c>
    </row>
    <row r="6" spans="1:15" s="26" customFormat="1" ht="14.25" customHeight="1" x14ac:dyDescent="0.2">
      <c r="A6" s="26" t="s">
        <v>107</v>
      </c>
      <c r="B6" s="26" t="s">
        <v>458</v>
      </c>
      <c r="C6" s="26" t="s">
        <v>459</v>
      </c>
      <c r="D6" s="26" t="s">
        <v>64</v>
      </c>
      <c r="E6" s="27" t="s">
        <v>410</v>
      </c>
      <c r="F6" s="27" t="s">
        <v>410</v>
      </c>
      <c r="G6" s="26" t="s">
        <v>88</v>
      </c>
      <c r="H6" s="26" t="s">
        <v>105</v>
      </c>
      <c r="I6" s="26">
        <v>2007</v>
      </c>
      <c r="J6" s="26" t="s">
        <v>17</v>
      </c>
      <c r="K6" s="26" t="s">
        <v>109</v>
      </c>
      <c r="L6" s="26" t="s">
        <v>7</v>
      </c>
      <c r="M6" s="26" t="s">
        <v>402</v>
      </c>
      <c r="N6" s="26" t="s">
        <v>2041</v>
      </c>
      <c r="O6" s="31">
        <v>24</v>
      </c>
    </row>
    <row r="7" spans="1:15" s="26" customFormat="1" ht="14.25" customHeight="1" x14ac:dyDescent="0.2">
      <c r="A7" s="26" t="s">
        <v>1228</v>
      </c>
      <c r="B7" s="26" t="s">
        <v>1132</v>
      </c>
      <c r="C7" s="26" t="s">
        <v>1229</v>
      </c>
      <c r="D7" s="26" t="s">
        <v>430</v>
      </c>
      <c r="E7" s="27" t="s">
        <v>410</v>
      </c>
      <c r="F7" s="27" t="s">
        <v>410</v>
      </c>
      <c r="G7" s="26" t="s">
        <v>189</v>
      </c>
      <c r="H7" s="26" t="s">
        <v>105</v>
      </c>
      <c r="I7" s="26">
        <v>2013</v>
      </c>
      <c r="J7" s="26" t="s">
        <v>1231</v>
      </c>
      <c r="K7" s="26" t="s">
        <v>1232</v>
      </c>
      <c r="L7" s="26" t="s">
        <v>7</v>
      </c>
      <c r="M7" s="26" t="s">
        <v>415</v>
      </c>
      <c r="N7" s="26" t="s">
        <v>2046</v>
      </c>
      <c r="O7" s="31">
        <v>29</v>
      </c>
    </row>
    <row r="8" spans="1:15" s="26" customFormat="1" ht="14.25" customHeight="1" x14ac:dyDescent="0.2">
      <c r="A8" s="26" t="s">
        <v>921</v>
      </c>
      <c r="B8" s="26" t="s">
        <v>490</v>
      </c>
      <c r="C8" s="26" t="s">
        <v>459</v>
      </c>
      <c r="D8" s="26" t="s">
        <v>284</v>
      </c>
      <c r="E8" s="27" t="s">
        <v>1818</v>
      </c>
      <c r="F8" s="27" t="s">
        <v>5</v>
      </c>
      <c r="G8" s="26" t="s">
        <v>88</v>
      </c>
      <c r="H8" s="26" t="s">
        <v>5</v>
      </c>
      <c r="I8" s="26">
        <v>2019</v>
      </c>
      <c r="J8" s="26" t="s">
        <v>17</v>
      </c>
      <c r="K8" s="26" t="s">
        <v>109</v>
      </c>
      <c r="L8" s="26" t="s">
        <v>7</v>
      </c>
      <c r="M8" s="26" t="s">
        <v>402</v>
      </c>
      <c r="N8" s="26" t="s">
        <v>2041</v>
      </c>
      <c r="O8" s="31">
        <v>32</v>
      </c>
    </row>
    <row r="9" spans="1:15" s="26" customFormat="1" ht="14.25" customHeight="1" x14ac:dyDescent="0.2">
      <c r="A9" s="26" t="s">
        <v>1602</v>
      </c>
      <c r="B9" s="26" t="s">
        <v>493</v>
      </c>
      <c r="C9" s="26" t="s">
        <v>493</v>
      </c>
      <c r="D9" s="26" t="s">
        <v>16</v>
      </c>
      <c r="E9" s="27">
        <v>546000</v>
      </c>
      <c r="F9" s="27">
        <v>123000</v>
      </c>
      <c r="G9" s="26" t="s">
        <v>659</v>
      </c>
      <c r="H9" s="26" t="s">
        <v>105</v>
      </c>
      <c r="I9" s="26">
        <v>2015</v>
      </c>
      <c r="J9" s="26" t="s">
        <v>12</v>
      </c>
      <c r="K9" s="26" t="s">
        <v>1841</v>
      </c>
      <c r="L9" s="26" t="s">
        <v>7</v>
      </c>
      <c r="M9" s="26" t="s">
        <v>412</v>
      </c>
      <c r="N9" s="26" t="s">
        <v>2064</v>
      </c>
      <c r="O9" s="31">
        <v>55</v>
      </c>
    </row>
    <row r="10" spans="1:15" s="26" customFormat="1" ht="14.25" customHeight="1" x14ac:dyDescent="0.2">
      <c r="A10" s="26" t="s">
        <v>489</v>
      </c>
      <c r="B10" s="26" t="s">
        <v>490</v>
      </c>
      <c r="C10" s="26" t="s">
        <v>459</v>
      </c>
      <c r="D10" s="26" t="s">
        <v>29</v>
      </c>
      <c r="E10" s="27">
        <v>20000</v>
      </c>
      <c r="F10" s="27" t="s">
        <v>410</v>
      </c>
      <c r="G10" s="26" t="s">
        <v>190</v>
      </c>
      <c r="H10" s="26" t="s">
        <v>105</v>
      </c>
      <c r="I10" s="26">
        <v>2015</v>
      </c>
      <c r="J10" s="26" t="s">
        <v>17</v>
      </c>
      <c r="K10" s="26" t="s">
        <v>109</v>
      </c>
      <c r="L10" s="26" t="s">
        <v>7</v>
      </c>
      <c r="M10" s="26" t="s">
        <v>402</v>
      </c>
      <c r="N10" s="26" t="s">
        <v>2041</v>
      </c>
      <c r="O10" s="31">
        <v>56</v>
      </c>
    </row>
    <row r="11" spans="1:15" s="26" customFormat="1" ht="14.25" customHeight="1" x14ac:dyDescent="0.2">
      <c r="A11" s="26" t="s">
        <v>377</v>
      </c>
      <c r="B11" s="26" t="s">
        <v>610</v>
      </c>
      <c r="C11" s="26" t="s">
        <v>610</v>
      </c>
      <c r="D11" s="26" t="s">
        <v>1819</v>
      </c>
      <c r="E11" s="27" t="s">
        <v>799</v>
      </c>
      <c r="F11" s="27" t="s">
        <v>799</v>
      </c>
      <c r="G11" s="26" t="s">
        <v>184</v>
      </c>
      <c r="H11" s="26" t="s">
        <v>105</v>
      </c>
      <c r="I11" s="26">
        <v>2015</v>
      </c>
      <c r="J11" s="26" t="s">
        <v>17</v>
      </c>
      <c r="K11" s="26" t="s">
        <v>1842</v>
      </c>
      <c r="L11" s="26" t="s">
        <v>7</v>
      </c>
      <c r="M11" s="26" t="s">
        <v>415</v>
      </c>
      <c r="N11" s="26" t="s">
        <v>2065</v>
      </c>
      <c r="O11" s="31">
        <v>57</v>
      </c>
    </row>
    <row r="12" spans="1:15" s="26" customFormat="1" ht="14.25" customHeight="1" x14ac:dyDescent="0.2">
      <c r="A12" s="26" t="s">
        <v>1605</v>
      </c>
      <c r="B12" s="26" t="s">
        <v>701</v>
      </c>
      <c r="C12" s="26" t="s">
        <v>701</v>
      </c>
      <c r="D12" s="26" t="s">
        <v>426</v>
      </c>
      <c r="E12" s="27">
        <v>1500000</v>
      </c>
      <c r="F12" s="27" t="s">
        <v>1827</v>
      </c>
      <c r="G12" s="26" t="s">
        <v>1363</v>
      </c>
      <c r="H12" s="26" t="s">
        <v>5</v>
      </c>
      <c r="I12" s="26">
        <v>2019</v>
      </c>
      <c r="J12" s="26" t="s">
        <v>436</v>
      </c>
      <c r="K12" s="26" t="s">
        <v>54</v>
      </c>
      <c r="L12" s="26" t="s">
        <v>7</v>
      </c>
      <c r="M12" s="26" t="s">
        <v>402</v>
      </c>
      <c r="N12" s="26" t="s">
        <v>2072</v>
      </c>
      <c r="O12" s="31">
        <v>64</v>
      </c>
    </row>
    <row r="13" spans="1:15" s="26" customFormat="1" ht="14.25" customHeight="1" x14ac:dyDescent="0.2">
      <c r="A13" s="26" t="s">
        <v>1608</v>
      </c>
      <c r="B13" s="26" t="s">
        <v>1132</v>
      </c>
      <c r="C13" s="26" t="s">
        <v>508</v>
      </c>
      <c r="D13" s="26" t="s">
        <v>64</v>
      </c>
      <c r="E13" s="27">
        <v>49150</v>
      </c>
      <c r="F13" s="27" t="s">
        <v>1827</v>
      </c>
      <c r="G13" s="26" t="s">
        <v>1274</v>
      </c>
      <c r="H13" s="26" t="s">
        <v>105</v>
      </c>
      <c r="I13" s="26">
        <v>2014</v>
      </c>
      <c r="J13" s="26" t="s">
        <v>17</v>
      </c>
      <c r="K13" s="26" t="s">
        <v>1847</v>
      </c>
      <c r="L13" s="26" t="s">
        <v>7</v>
      </c>
      <c r="M13" s="26" t="s">
        <v>402</v>
      </c>
      <c r="N13" s="26" t="s">
        <v>2076</v>
      </c>
      <c r="O13" s="31">
        <v>68</v>
      </c>
    </row>
    <row r="14" spans="1:15" s="26" customFormat="1" ht="14.25" customHeight="1" x14ac:dyDescent="0.2">
      <c r="A14" s="26" t="s">
        <v>76</v>
      </c>
      <c r="B14" s="26" t="s">
        <v>1132</v>
      </c>
      <c r="C14" s="26" t="s">
        <v>508</v>
      </c>
      <c r="D14" s="26" t="s">
        <v>48</v>
      </c>
      <c r="E14" s="27">
        <v>21000000</v>
      </c>
      <c r="F14" s="27" t="s">
        <v>1827</v>
      </c>
      <c r="G14" s="26" t="s">
        <v>1179</v>
      </c>
      <c r="H14" s="26" t="s">
        <v>5</v>
      </c>
      <c r="I14" s="26">
        <v>2011</v>
      </c>
      <c r="J14" s="26" t="s">
        <v>12</v>
      </c>
      <c r="K14" s="26" t="s">
        <v>1848</v>
      </c>
      <c r="L14" s="26" t="s">
        <v>7</v>
      </c>
      <c r="M14" s="26" t="s">
        <v>402</v>
      </c>
      <c r="N14" s="26" t="s">
        <v>2076</v>
      </c>
      <c r="O14" s="31">
        <v>69</v>
      </c>
    </row>
    <row r="15" spans="1:15" s="26" customFormat="1" ht="14.25" customHeight="1" x14ac:dyDescent="0.2">
      <c r="A15" s="26" t="s">
        <v>1609</v>
      </c>
      <c r="B15" s="26" t="s">
        <v>1132</v>
      </c>
      <c r="C15" s="26" t="s">
        <v>508</v>
      </c>
      <c r="D15" s="26" t="s">
        <v>36</v>
      </c>
      <c r="E15" s="27">
        <v>107000</v>
      </c>
      <c r="F15" s="27" t="s">
        <v>1827</v>
      </c>
      <c r="G15" s="26" t="s">
        <v>1175</v>
      </c>
      <c r="H15" s="26" t="s">
        <v>105</v>
      </c>
      <c r="I15" s="26" t="s">
        <v>400</v>
      </c>
      <c r="J15" s="26" t="s">
        <v>17</v>
      </c>
      <c r="K15" s="26" t="s">
        <v>1847</v>
      </c>
      <c r="L15" s="26" t="s">
        <v>7</v>
      </c>
      <c r="M15" s="26" t="s">
        <v>402</v>
      </c>
      <c r="N15" s="26" t="s">
        <v>2076</v>
      </c>
      <c r="O15" s="31">
        <v>70</v>
      </c>
    </row>
    <row r="16" spans="1:15" s="26" customFormat="1" ht="14.25" customHeight="1" x14ac:dyDescent="0.2">
      <c r="A16" s="26" t="s">
        <v>398</v>
      </c>
      <c r="B16" s="26" t="s">
        <v>399</v>
      </c>
      <c r="C16" s="26" t="s">
        <v>399</v>
      </c>
      <c r="D16" s="26" t="s">
        <v>72</v>
      </c>
      <c r="E16" s="27" t="s">
        <v>410</v>
      </c>
      <c r="F16" s="27" t="s">
        <v>410</v>
      </c>
      <c r="G16" s="26" t="s">
        <v>1266</v>
      </c>
      <c r="H16" s="26" t="s">
        <v>105</v>
      </c>
      <c r="I16" s="26">
        <v>2013</v>
      </c>
      <c r="J16" s="26" t="s">
        <v>17</v>
      </c>
      <c r="K16" s="26" t="s">
        <v>104</v>
      </c>
      <c r="L16" s="26" t="s">
        <v>7</v>
      </c>
      <c r="M16" s="26" t="s">
        <v>402</v>
      </c>
      <c r="N16" s="26" t="s">
        <v>2079</v>
      </c>
      <c r="O16" s="31">
        <v>73</v>
      </c>
    </row>
    <row r="17" spans="1:15" s="26" customFormat="1" ht="14.25" customHeight="1" x14ac:dyDescent="0.2">
      <c r="A17" s="26" t="s">
        <v>404</v>
      </c>
      <c r="B17" s="26" t="s">
        <v>1132</v>
      </c>
      <c r="C17" s="26" t="s">
        <v>399</v>
      </c>
      <c r="D17" s="26" t="s">
        <v>52</v>
      </c>
      <c r="E17" s="27" t="s">
        <v>410</v>
      </c>
      <c r="F17" s="27" t="s">
        <v>410</v>
      </c>
      <c r="G17" s="26" t="s">
        <v>1262</v>
      </c>
      <c r="H17" s="26" t="s">
        <v>105</v>
      </c>
      <c r="I17" s="26">
        <v>2010</v>
      </c>
      <c r="J17" s="26" t="s">
        <v>17</v>
      </c>
      <c r="K17" s="26" t="s">
        <v>104</v>
      </c>
      <c r="L17" s="26" t="s">
        <v>7</v>
      </c>
      <c r="M17" s="26" t="s">
        <v>402</v>
      </c>
      <c r="N17" s="26" t="s">
        <v>2079</v>
      </c>
      <c r="O17" s="31">
        <v>74</v>
      </c>
    </row>
    <row r="18" spans="1:15" s="26" customFormat="1" ht="14.25" customHeight="1" x14ac:dyDescent="0.2">
      <c r="A18" s="26" t="s">
        <v>1612</v>
      </c>
      <c r="B18" s="26" t="s">
        <v>1132</v>
      </c>
      <c r="C18" s="26" t="s">
        <v>698</v>
      </c>
      <c r="D18" s="26" t="s">
        <v>48</v>
      </c>
      <c r="E18" s="27">
        <v>4400000</v>
      </c>
      <c r="F18" s="27" t="s">
        <v>5</v>
      </c>
      <c r="G18" s="26" t="s">
        <v>1352</v>
      </c>
      <c r="H18" s="26" t="s">
        <v>5</v>
      </c>
      <c r="I18" s="26">
        <v>2019</v>
      </c>
      <c r="J18" s="26" t="s">
        <v>12</v>
      </c>
      <c r="K18" s="26" t="s">
        <v>137</v>
      </c>
      <c r="L18" s="26" t="s">
        <v>7</v>
      </c>
      <c r="M18" s="26" t="s">
        <v>402</v>
      </c>
      <c r="N18" s="26" t="s">
        <v>2083</v>
      </c>
      <c r="O18" s="31">
        <v>78</v>
      </c>
    </row>
    <row r="19" spans="1:15" s="26" customFormat="1" ht="14.25" customHeight="1" x14ac:dyDescent="0.2">
      <c r="A19" s="26" t="s">
        <v>1613</v>
      </c>
      <c r="B19" s="26" t="s">
        <v>1532</v>
      </c>
      <c r="C19" s="26" t="s">
        <v>1532</v>
      </c>
      <c r="D19" s="26" t="s">
        <v>48</v>
      </c>
      <c r="E19" s="27">
        <v>7700000</v>
      </c>
      <c r="F19" s="27" t="s">
        <v>5</v>
      </c>
      <c r="G19" s="26" t="s">
        <v>1151</v>
      </c>
      <c r="H19" s="26" t="s">
        <v>5</v>
      </c>
      <c r="I19" s="26">
        <v>2019</v>
      </c>
      <c r="J19" s="26" t="s">
        <v>1464</v>
      </c>
      <c r="K19" s="26" t="s">
        <v>1534</v>
      </c>
      <c r="L19" s="26" t="s">
        <v>7</v>
      </c>
      <c r="M19" s="26" t="s">
        <v>402</v>
      </c>
      <c r="N19" s="26" t="s">
        <v>2084</v>
      </c>
      <c r="O19" s="31">
        <v>79</v>
      </c>
    </row>
    <row r="20" spans="1:15" s="26" customFormat="1" ht="14.25" customHeight="1" x14ac:dyDescent="0.2">
      <c r="A20" s="26" t="s">
        <v>1614</v>
      </c>
      <c r="B20" s="26" t="s">
        <v>698</v>
      </c>
      <c r="C20" s="26" t="s">
        <v>698</v>
      </c>
      <c r="D20" s="26" t="s">
        <v>16</v>
      </c>
      <c r="E20" s="27">
        <v>1400000</v>
      </c>
      <c r="F20" s="27" t="s">
        <v>5</v>
      </c>
      <c r="G20" s="26" t="s">
        <v>1275</v>
      </c>
      <c r="H20" s="26" t="s">
        <v>5</v>
      </c>
      <c r="I20" s="26">
        <v>2019</v>
      </c>
      <c r="J20" s="26" t="s">
        <v>12</v>
      </c>
      <c r="K20" s="26" t="s">
        <v>137</v>
      </c>
      <c r="L20" s="26" t="s">
        <v>7</v>
      </c>
      <c r="M20" s="26" t="s">
        <v>402</v>
      </c>
      <c r="N20" s="26" t="s">
        <v>2085</v>
      </c>
      <c r="O20" s="31">
        <v>80</v>
      </c>
    </row>
    <row r="21" spans="1:15" s="26" customFormat="1" ht="14.25" customHeight="1" x14ac:dyDescent="0.2">
      <c r="A21" s="26" t="s">
        <v>919</v>
      </c>
      <c r="B21" s="26" t="s">
        <v>490</v>
      </c>
      <c r="C21" s="26" t="s">
        <v>459</v>
      </c>
      <c r="D21" s="26" t="s">
        <v>16</v>
      </c>
      <c r="E21" s="27" t="s">
        <v>1818</v>
      </c>
      <c r="F21" s="27" t="s">
        <v>5</v>
      </c>
      <c r="G21" s="26" t="s">
        <v>515</v>
      </c>
      <c r="H21" s="26" t="s">
        <v>5</v>
      </c>
      <c r="I21" s="26">
        <v>2019</v>
      </c>
      <c r="J21" s="26" t="s">
        <v>17</v>
      </c>
      <c r="K21" s="26" t="s">
        <v>109</v>
      </c>
      <c r="L21" s="26" t="s">
        <v>7</v>
      </c>
      <c r="M21" s="26" t="s">
        <v>402</v>
      </c>
      <c r="N21" s="26" t="s">
        <v>2041</v>
      </c>
      <c r="O21" s="31">
        <v>84</v>
      </c>
    </row>
    <row r="22" spans="1:15" s="26" customFormat="1" ht="14.25" customHeight="1" x14ac:dyDescent="0.2">
      <c r="A22" s="26" t="s">
        <v>923</v>
      </c>
      <c r="B22" s="26" t="s">
        <v>490</v>
      </c>
      <c r="C22" s="26" t="s">
        <v>459</v>
      </c>
      <c r="D22" s="26" t="s">
        <v>16</v>
      </c>
      <c r="E22" s="27" t="s">
        <v>799</v>
      </c>
      <c r="F22" s="27" t="s">
        <v>5</v>
      </c>
      <c r="G22" s="26" t="s">
        <v>1515</v>
      </c>
      <c r="H22" s="26" t="s">
        <v>5</v>
      </c>
      <c r="I22" s="26">
        <v>2018</v>
      </c>
      <c r="J22" s="26" t="s">
        <v>17</v>
      </c>
      <c r="K22" s="26" t="s">
        <v>109</v>
      </c>
      <c r="L22" s="26" t="s">
        <v>7</v>
      </c>
      <c r="M22" s="26" t="s">
        <v>402</v>
      </c>
      <c r="N22" s="26" t="s">
        <v>2041</v>
      </c>
      <c r="O22" s="31">
        <v>94</v>
      </c>
    </row>
    <row r="23" spans="1:15" s="26" customFormat="1" ht="14.25" customHeight="1" x14ac:dyDescent="0.2">
      <c r="A23" s="26" t="s">
        <v>917</v>
      </c>
      <c r="B23" s="26" t="s">
        <v>458</v>
      </c>
      <c r="C23" s="26" t="s">
        <v>459</v>
      </c>
      <c r="D23" s="26" t="s">
        <v>79</v>
      </c>
      <c r="E23" s="27" t="s">
        <v>799</v>
      </c>
      <c r="F23" s="27" t="s">
        <v>799</v>
      </c>
      <c r="G23" s="26" t="s">
        <v>506</v>
      </c>
      <c r="H23" s="26" t="s">
        <v>105</v>
      </c>
      <c r="I23" s="26">
        <v>2016</v>
      </c>
      <c r="J23" s="26" t="s">
        <v>17</v>
      </c>
      <c r="K23" s="26" t="s">
        <v>109</v>
      </c>
      <c r="L23" s="26" t="s">
        <v>7</v>
      </c>
      <c r="M23" s="26" t="s">
        <v>402</v>
      </c>
      <c r="N23" s="26" t="s">
        <v>2041</v>
      </c>
      <c r="O23" s="31">
        <v>100</v>
      </c>
    </row>
    <row r="24" spans="1:15" s="26" customFormat="1" ht="14.25" customHeight="1" x14ac:dyDescent="0.2">
      <c r="A24" s="26" t="s">
        <v>146</v>
      </c>
      <c r="B24" s="26" t="s">
        <v>1132</v>
      </c>
      <c r="C24" s="26" t="s">
        <v>514</v>
      </c>
      <c r="D24" s="26" t="s">
        <v>48</v>
      </c>
      <c r="E24" s="27">
        <v>674000</v>
      </c>
      <c r="F24" s="27">
        <v>111000</v>
      </c>
      <c r="G24" s="26" t="s">
        <v>488</v>
      </c>
      <c r="H24" s="26" t="s">
        <v>105</v>
      </c>
      <c r="I24" s="26">
        <v>2009</v>
      </c>
      <c r="J24" s="26" t="s">
        <v>17</v>
      </c>
      <c r="K24" s="26" t="s">
        <v>90</v>
      </c>
      <c r="L24" s="26" t="s">
        <v>7</v>
      </c>
      <c r="M24" s="26" t="s">
        <v>402</v>
      </c>
      <c r="N24" s="26" t="s">
        <v>2102</v>
      </c>
      <c r="O24" s="31">
        <v>101</v>
      </c>
    </row>
    <row r="25" spans="1:15" s="26" customFormat="1" ht="14.25" customHeight="1" x14ac:dyDescent="0.2">
      <c r="A25" s="26" t="s">
        <v>379</v>
      </c>
      <c r="B25" s="26" t="s">
        <v>795</v>
      </c>
      <c r="C25" s="26" t="s">
        <v>795</v>
      </c>
      <c r="D25" s="26" t="s">
        <v>52</v>
      </c>
      <c r="E25" s="27">
        <v>6622030.1500000004</v>
      </c>
      <c r="F25" s="27">
        <v>1204132</v>
      </c>
      <c r="G25" s="26" t="s">
        <v>1103</v>
      </c>
      <c r="H25" s="26" t="s">
        <v>105</v>
      </c>
      <c r="I25" s="26">
        <v>2010</v>
      </c>
      <c r="J25" s="26" t="s">
        <v>17</v>
      </c>
      <c r="K25" s="26" t="s">
        <v>1860</v>
      </c>
      <c r="L25" s="26" t="s">
        <v>7</v>
      </c>
      <c r="M25" s="26" t="s">
        <v>402</v>
      </c>
      <c r="N25" s="26" t="s">
        <v>2110</v>
      </c>
      <c r="O25" s="31">
        <v>109</v>
      </c>
    </row>
    <row r="26" spans="1:15" s="26" customFormat="1" ht="14.25" customHeight="1" x14ac:dyDescent="0.2">
      <c r="A26" s="26" t="s">
        <v>915</v>
      </c>
      <c r="B26" s="26" t="s">
        <v>458</v>
      </c>
      <c r="C26" s="26" t="s">
        <v>459</v>
      </c>
      <c r="D26" s="26" t="s">
        <v>36</v>
      </c>
      <c r="E26" s="27" t="s">
        <v>410</v>
      </c>
      <c r="F26" s="27" t="s">
        <v>410</v>
      </c>
      <c r="G26" s="26" t="s">
        <v>1440</v>
      </c>
      <c r="H26" s="26" t="s">
        <v>105</v>
      </c>
      <c r="I26" s="26">
        <v>2015</v>
      </c>
      <c r="J26" s="26" t="s">
        <v>17</v>
      </c>
      <c r="K26" s="26" t="s">
        <v>109</v>
      </c>
      <c r="L26" s="26" t="s">
        <v>7</v>
      </c>
      <c r="M26" s="26" t="s">
        <v>402</v>
      </c>
      <c r="N26" s="26" t="s">
        <v>2041</v>
      </c>
      <c r="O26" s="31">
        <v>111</v>
      </c>
    </row>
    <row r="27" spans="1:15" s="26" customFormat="1" ht="14.25" customHeight="1" x14ac:dyDescent="0.2">
      <c r="A27" s="26" t="s">
        <v>149</v>
      </c>
      <c r="B27" s="26" t="s">
        <v>635</v>
      </c>
      <c r="C27" s="26" t="s">
        <v>636</v>
      </c>
      <c r="D27" s="26" t="s">
        <v>16</v>
      </c>
      <c r="E27" s="27">
        <v>400000</v>
      </c>
      <c r="F27" s="27" t="s">
        <v>400</v>
      </c>
      <c r="G27" s="26" t="s">
        <v>1375</v>
      </c>
      <c r="H27" s="26" t="s">
        <v>105</v>
      </c>
      <c r="I27" s="26">
        <v>2010</v>
      </c>
      <c r="J27" s="26" t="s">
        <v>17</v>
      </c>
      <c r="K27" s="26" t="s">
        <v>150</v>
      </c>
      <c r="L27" s="26" t="s">
        <v>7</v>
      </c>
      <c r="M27" s="26" t="s">
        <v>402</v>
      </c>
      <c r="N27" s="26" t="s">
        <v>2114</v>
      </c>
      <c r="O27" s="32">
        <v>115</v>
      </c>
    </row>
    <row r="28" spans="1:15" s="26" customFormat="1" ht="14.25" customHeight="1" x14ac:dyDescent="0.2">
      <c r="A28" s="26" t="s">
        <v>157</v>
      </c>
      <c r="B28" s="26" t="s">
        <v>1132</v>
      </c>
      <c r="C28" s="26" t="s">
        <v>468</v>
      </c>
      <c r="D28" s="26" t="s">
        <v>36</v>
      </c>
      <c r="E28" s="27">
        <v>200000</v>
      </c>
      <c r="F28" s="27" t="s">
        <v>400</v>
      </c>
      <c r="G28" s="26" t="s">
        <v>640</v>
      </c>
      <c r="H28" s="26" t="s">
        <v>105</v>
      </c>
      <c r="I28" s="26">
        <v>2011</v>
      </c>
      <c r="J28" s="26" t="s">
        <v>12</v>
      </c>
      <c r="K28" s="26" t="s">
        <v>1307</v>
      </c>
      <c r="L28" s="26" t="s">
        <v>7</v>
      </c>
      <c r="M28" s="26" t="s">
        <v>412</v>
      </c>
      <c r="N28" s="26" t="s">
        <v>2124</v>
      </c>
      <c r="O28" s="32">
        <v>126</v>
      </c>
    </row>
    <row r="29" spans="1:15" s="26" customFormat="1" ht="14.25" customHeight="1" x14ac:dyDescent="0.2">
      <c r="A29" s="26" t="s">
        <v>1439</v>
      </c>
      <c r="B29" s="26" t="s">
        <v>493</v>
      </c>
      <c r="C29" s="26" t="s">
        <v>493</v>
      </c>
      <c r="D29" s="26" t="s">
        <v>1384</v>
      </c>
      <c r="E29" s="27" t="s">
        <v>807</v>
      </c>
      <c r="F29" s="27" t="s">
        <v>400</v>
      </c>
      <c r="G29" s="26" t="s">
        <v>171</v>
      </c>
      <c r="H29" s="26" t="s">
        <v>5</v>
      </c>
      <c r="I29" s="26" t="s">
        <v>400</v>
      </c>
      <c r="J29" s="26" t="s">
        <v>436</v>
      </c>
      <c r="K29" s="26" t="s">
        <v>1441</v>
      </c>
      <c r="L29" s="26" t="s">
        <v>7</v>
      </c>
      <c r="M29" s="26" t="s">
        <v>412</v>
      </c>
      <c r="N29" s="26" t="s">
        <v>2133</v>
      </c>
      <c r="O29" s="32">
        <v>137</v>
      </c>
    </row>
    <row r="30" spans="1:15" s="26" customFormat="1" ht="14.25" customHeight="1" x14ac:dyDescent="0.2">
      <c r="A30" s="26" t="s">
        <v>165</v>
      </c>
      <c r="B30" s="26" t="s">
        <v>586</v>
      </c>
      <c r="C30" s="26" t="s">
        <v>617</v>
      </c>
      <c r="D30" s="26" t="s">
        <v>36</v>
      </c>
      <c r="E30" s="27">
        <v>300000</v>
      </c>
      <c r="F30" s="27" t="s">
        <v>5</v>
      </c>
      <c r="G30" s="26" t="s">
        <v>996</v>
      </c>
      <c r="H30" s="26" t="s">
        <v>5</v>
      </c>
      <c r="I30" s="26">
        <v>2019</v>
      </c>
      <c r="J30" s="26" t="s">
        <v>12</v>
      </c>
      <c r="K30" s="26" t="s">
        <v>1867</v>
      </c>
      <c r="L30" s="26" t="s">
        <v>7</v>
      </c>
      <c r="M30" s="26" t="s">
        <v>412</v>
      </c>
      <c r="N30" s="26" t="s">
        <v>2135</v>
      </c>
      <c r="O30" s="31">
        <v>140</v>
      </c>
    </row>
    <row r="31" spans="1:15" s="26" customFormat="1" ht="14.25" customHeight="1" x14ac:dyDescent="0.2">
      <c r="A31" s="26" t="s">
        <v>166</v>
      </c>
      <c r="B31" s="26" t="s">
        <v>715</v>
      </c>
      <c r="C31" s="26" t="s">
        <v>715</v>
      </c>
      <c r="D31" s="26" t="s">
        <v>67</v>
      </c>
      <c r="E31" s="27" t="s">
        <v>799</v>
      </c>
      <c r="F31" s="27" t="s">
        <v>799</v>
      </c>
      <c r="G31" s="26" t="s">
        <v>196</v>
      </c>
      <c r="H31" s="26" t="s">
        <v>105</v>
      </c>
      <c r="I31" s="26">
        <v>2007</v>
      </c>
      <c r="J31" s="26" t="s">
        <v>17</v>
      </c>
      <c r="K31" s="26" t="s">
        <v>1571</v>
      </c>
      <c r="L31" s="26" t="s">
        <v>7</v>
      </c>
      <c r="M31" s="26" t="s">
        <v>402</v>
      </c>
      <c r="N31" s="26" t="s">
        <v>2137</v>
      </c>
      <c r="O31" s="31">
        <v>142</v>
      </c>
    </row>
    <row r="32" spans="1:15" s="26" customFormat="1" ht="14.25" customHeight="1" x14ac:dyDescent="0.2">
      <c r="A32" s="26" t="s">
        <v>167</v>
      </c>
      <c r="B32" s="26" t="s">
        <v>715</v>
      </c>
      <c r="C32" s="26" t="s">
        <v>1248</v>
      </c>
      <c r="D32" s="26" t="s">
        <v>16</v>
      </c>
      <c r="E32" s="27">
        <v>2300000</v>
      </c>
      <c r="F32" s="27" t="s">
        <v>410</v>
      </c>
      <c r="G32" s="26" t="s">
        <v>191</v>
      </c>
      <c r="H32" s="26" t="s">
        <v>105</v>
      </c>
      <c r="I32" s="26">
        <v>2010</v>
      </c>
      <c r="J32" s="26" t="s">
        <v>17</v>
      </c>
      <c r="K32" s="26" t="s">
        <v>1249</v>
      </c>
      <c r="L32" s="26" t="s">
        <v>7</v>
      </c>
      <c r="M32" s="26" t="s">
        <v>402</v>
      </c>
      <c r="N32" s="26" t="s">
        <v>2138</v>
      </c>
      <c r="O32" s="31">
        <v>143</v>
      </c>
    </row>
    <row r="33" spans="1:15" s="26" customFormat="1" ht="14.25" customHeight="1" x14ac:dyDescent="0.2">
      <c r="A33" s="26" t="s">
        <v>172</v>
      </c>
      <c r="B33" s="26" t="s">
        <v>694</v>
      </c>
      <c r="C33" s="26" t="s">
        <v>694</v>
      </c>
      <c r="D33" s="26" t="s">
        <v>29</v>
      </c>
      <c r="E33" s="27" t="s">
        <v>410</v>
      </c>
      <c r="F33" s="27" t="s">
        <v>410</v>
      </c>
      <c r="G33" s="26" t="s">
        <v>360</v>
      </c>
      <c r="H33" s="26" t="s">
        <v>105</v>
      </c>
      <c r="I33" s="26">
        <v>2011</v>
      </c>
      <c r="J33" s="26" t="s">
        <v>17</v>
      </c>
      <c r="K33" s="26" t="s">
        <v>1871</v>
      </c>
      <c r="L33" s="26" t="s">
        <v>7</v>
      </c>
      <c r="M33" s="26" t="s">
        <v>402</v>
      </c>
      <c r="N33" s="26" t="s">
        <v>2143</v>
      </c>
      <c r="O33" s="31">
        <v>148</v>
      </c>
    </row>
    <row r="34" spans="1:15" s="26" customFormat="1" ht="14.25" customHeight="1" x14ac:dyDescent="0.2">
      <c r="A34" s="26" t="s">
        <v>173</v>
      </c>
      <c r="B34" s="26" t="s">
        <v>692</v>
      </c>
      <c r="C34" s="26" t="s">
        <v>694</v>
      </c>
      <c r="D34" s="26" t="s">
        <v>16</v>
      </c>
      <c r="E34" s="27">
        <v>13235139</v>
      </c>
      <c r="F34" s="27">
        <v>1352031</v>
      </c>
      <c r="G34" s="26" t="s">
        <v>1315</v>
      </c>
      <c r="H34" s="26" t="s">
        <v>105</v>
      </c>
      <c r="I34" s="26">
        <v>2013</v>
      </c>
      <c r="J34" s="26" t="s">
        <v>12</v>
      </c>
      <c r="K34" s="26" t="s">
        <v>1871</v>
      </c>
      <c r="L34" s="26" t="s">
        <v>7</v>
      </c>
      <c r="M34" s="26" t="s">
        <v>402</v>
      </c>
      <c r="N34" s="26" t="s">
        <v>2144</v>
      </c>
      <c r="O34" s="31">
        <v>149</v>
      </c>
    </row>
    <row r="35" spans="1:15" s="26" customFormat="1" ht="14.25" customHeight="1" x14ac:dyDescent="0.2">
      <c r="A35" s="26" t="s">
        <v>175</v>
      </c>
      <c r="B35" s="26" t="s">
        <v>694</v>
      </c>
      <c r="C35" s="26" t="s">
        <v>694</v>
      </c>
      <c r="D35" s="26" t="s">
        <v>52</v>
      </c>
      <c r="E35" s="27">
        <v>13000000</v>
      </c>
      <c r="F35" s="27" t="s">
        <v>1827</v>
      </c>
      <c r="G35" s="26" t="s">
        <v>381</v>
      </c>
      <c r="H35" s="26" t="s">
        <v>105</v>
      </c>
      <c r="I35" s="26">
        <v>2010</v>
      </c>
      <c r="J35" s="26" t="s">
        <v>17</v>
      </c>
      <c r="K35" s="26" t="s">
        <v>1871</v>
      </c>
      <c r="L35" s="26" t="s">
        <v>7</v>
      </c>
      <c r="M35" s="26" t="s">
        <v>402</v>
      </c>
      <c r="N35" s="26" t="s">
        <v>2145</v>
      </c>
      <c r="O35" s="31">
        <v>150</v>
      </c>
    </row>
    <row r="36" spans="1:15" s="26" customFormat="1" ht="14.25" customHeight="1" x14ac:dyDescent="0.2">
      <c r="A36" s="26" t="s">
        <v>180</v>
      </c>
      <c r="B36" s="26" t="s">
        <v>620</v>
      </c>
      <c r="C36" s="26" t="s">
        <v>620</v>
      </c>
      <c r="D36" s="26" t="s">
        <v>16</v>
      </c>
      <c r="E36" s="27">
        <v>1800000</v>
      </c>
      <c r="F36" s="27">
        <v>160000</v>
      </c>
      <c r="G36" s="26" t="s">
        <v>743</v>
      </c>
      <c r="H36" s="26" t="s">
        <v>105</v>
      </c>
      <c r="I36" s="26">
        <v>2012</v>
      </c>
      <c r="J36" s="26" t="s">
        <v>1246</v>
      </c>
      <c r="K36" s="26" t="s">
        <v>1247</v>
      </c>
      <c r="L36" s="26" t="s">
        <v>7</v>
      </c>
      <c r="M36" s="26" t="s">
        <v>402</v>
      </c>
      <c r="N36" s="26" t="s">
        <v>2150</v>
      </c>
      <c r="O36" s="31">
        <v>156</v>
      </c>
    </row>
    <row r="37" spans="1:15" s="26" customFormat="1" ht="14.25" customHeight="1" x14ac:dyDescent="0.2">
      <c r="A37" s="26" t="s">
        <v>1200</v>
      </c>
      <c r="B37" s="26" t="s">
        <v>1132</v>
      </c>
      <c r="C37" s="26" t="s">
        <v>823</v>
      </c>
      <c r="D37" s="26" t="s">
        <v>30</v>
      </c>
      <c r="E37" s="27" t="s">
        <v>807</v>
      </c>
      <c r="F37" s="27" t="s">
        <v>400</v>
      </c>
      <c r="G37" s="26" t="s">
        <v>1489</v>
      </c>
      <c r="H37" s="26" t="s">
        <v>105</v>
      </c>
      <c r="I37" s="26">
        <v>2017</v>
      </c>
      <c r="J37" s="26" t="s">
        <v>436</v>
      </c>
      <c r="K37" s="26" t="s">
        <v>1202</v>
      </c>
      <c r="L37" s="26" t="s">
        <v>7</v>
      </c>
      <c r="M37" s="26" t="s">
        <v>482</v>
      </c>
      <c r="N37" s="26" t="s">
        <v>2153</v>
      </c>
      <c r="O37" s="32">
        <v>161</v>
      </c>
    </row>
    <row r="38" spans="1:15" s="26" customFormat="1" ht="14.25" customHeight="1" x14ac:dyDescent="0.2">
      <c r="A38" s="26" t="s">
        <v>1370</v>
      </c>
      <c r="B38" s="26" t="s">
        <v>1132</v>
      </c>
      <c r="C38" s="26" t="s">
        <v>1371</v>
      </c>
      <c r="D38" s="26" t="s">
        <v>36</v>
      </c>
      <c r="E38" s="27">
        <v>7750000</v>
      </c>
      <c r="F38" s="27" t="s">
        <v>1827</v>
      </c>
      <c r="G38" s="26" t="s">
        <v>894</v>
      </c>
      <c r="H38" s="26" t="s">
        <v>105</v>
      </c>
      <c r="I38" s="26">
        <v>2011</v>
      </c>
      <c r="J38" s="26" t="s">
        <v>12</v>
      </c>
      <c r="K38" s="26" t="s">
        <v>1874</v>
      </c>
      <c r="L38" s="26" t="s">
        <v>7</v>
      </c>
      <c r="M38" s="26" t="s">
        <v>402</v>
      </c>
      <c r="N38" s="26" t="s">
        <v>2154</v>
      </c>
      <c r="O38" s="31">
        <v>162</v>
      </c>
    </row>
    <row r="39" spans="1:15" s="26" customFormat="1" ht="14.25" customHeight="1" x14ac:dyDescent="0.2">
      <c r="A39" s="26" t="s">
        <v>528</v>
      </c>
      <c r="B39" s="26" t="s">
        <v>529</v>
      </c>
      <c r="C39" s="26" t="s">
        <v>530</v>
      </c>
      <c r="D39" s="26" t="s">
        <v>30</v>
      </c>
      <c r="E39" s="27">
        <v>68000</v>
      </c>
      <c r="F39" s="27" t="s">
        <v>400</v>
      </c>
      <c r="G39" s="26" t="s">
        <v>15</v>
      </c>
      <c r="H39" s="26" t="s">
        <v>105</v>
      </c>
      <c r="I39" s="26">
        <v>2014</v>
      </c>
      <c r="J39" s="26" t="s">
        <v>532</v>
      </c>
      <c r="K39" s="26" t="s">
        <v>533</v>
      </c>
      <c r="L39" s="26" t="s">
        <v>7</v>
      </c>
      <c r="M39" s="26" t="s">
        <v>412</v>
      </c>
      <c r="N39" s="26" t="s">
        <v>2160</v>
      </c>
      <c r="O39" s="32">
        <v>174</v>
      </c>
    </row>
    <row r="40" spans="1:15" s="26" customFormat="1" ht="14.25" customHeight="1" x14ac:dyDescent="0.2">
      <c r="A40" s="26" t="s">
        <v>982</v>
      </c>
      <c r="B40" s="26" t="s">
        <v>1132</v>
      </c>
      <c r="C40" s="26" t="s">
        <v>980</v>
      </c>
      <c r="D40" s="26" t="s">
        <v>30</v>
      </c>
      <c r="E40" s="27" t="s">
        <v>807</v>
      </c>
      <c r="F40" s="27" t="s">
        <v>400</v>
      </c>
      <c r="G40" s="26" t="s">
        <v>653</v>
      </c>
      <c r="H40" s="26" t="s">
        <v>86</v>
      </c>
      <c r="I40" s="26">
        <v>2016</v>
      </c>
      <c r="J40" s="26" t="s">
        <v>984</v>
      </c>
      <c r="K40" s="26" t="s">
        <v>533</v>
      </c>
      <c r="L40" s="26" t="s">
        <v>7</v>
      </c>
      <c r="M40" s="26" t="s">
        <v>412</v>
      </c>
      <c r="N40" s="26" t="s">
        <v>2161</v>
      </c>
      <c r="O40" s="32">
        <v>175</v>
      </c>
    </row>
    <row r="41" spans="1:15" s="26" customFormat="1" ht="14.25" customHeight="1" x14ac:dyDescent="0.2">
      <c r="A41" s="26" t="s">
        <v>979</v>
      </c>
      <c r="B41" s="26" t="s">
        <v>980</v>
      </c>
      <c r="C41" s="26" t="s">
        <v>980</v>
      </c>
      <c r="D41" s="26" t="s">
        <v>30</v>
      </c>
      <c r="E41" s="27" t="s">
        <v>807</v>
      </c>
      <c r="F41" s="27" t="s">
        <v>400</v>
      </c>
      <c r="G41" s="26" t="s">
        <v>675</v>
      </c>
      <c r="H41" s="26" t="s">
        <v>105</v>
      </c>
      <c r="I41" s="26">
        <v>2013</v>
      </c>
      <c r="J41" s="26" t="s">
        <v>1345</v>
      </c>
      <c r="K41" s="26" t="s">
        <v>981</v>
      </c>
      <c r="L41" s="26" t="s">
        <v>7</v>
      </c>
      <c r="M41" s="26" t="s">
        <v>412</v>
      </c>
      <c r="N41" s="26" t="s">
        <v>2162</v>
      </c>
      <c r="O41" s="32">
        <v>176</v>
      </c>
    </row>
    <row r="42" spans="1:15" s="26" customFormat="1" ht="14.25" customHeight="1" x14ac:dyDescent="0.2">
      <c r="A42" s="26" t="s">
        <v>198</v>
      </c>
      <c r="B42" s="26" t="s">
        <v>1132</v>
      </c>
      <c r="C42" s="26" t="s">
        <v>554</v>
      </c>
      <c r="D42" s="26" t="s">
        <v>30</v>
      </c>
      <c r="E42" s="27">
        <v>100000</v>
      </c>
      <c r="F42" s="27" t="s">
        <v>410</v>
      </c>
      <c r="G42" s="26" t="s">
        <v>841</v>
      </c>
      <c r="H42" s="26" t="s">
        <v>105</v>
      </c>
      <c r="I42" s="26">
        <v>2005</v>
      </c>
      <c r="J42" s="26" t="s">
        <v>120</v>
      </c>
      <c r="K42" s="26" t="s">
        <v>1879</v>
      </c>
      <c r="L42" s="26" t="s">
        <v>7</v>
      </c>
      <c r="M42" s="26" t="s">
        <v>402</v>
      </c>
      <c r="N42" s="26" t="s">
        <v>2174</v>
      </c>
      <c r="O42" s="31">
        <v>190</v>
      </c>
    </row>
    <row r="43" spans="1:15" s="26" customFormat="1" ht="14.25" customHeight="1" x14ac:dyDescent="0.2">
      <c r="A43" s="26" t="s">
        <v>92</v>
      </c>
      <c r="B43" s="26" t="s">
        <v>514</v>
      </c>
      <c r="C43" s="26" t="s">
        <v>514</v>
      </c>
      <c r="D43" s="26" t="s">
        <v>48</v>
      </c>
      <c r="E43" s="27" t="s">
        <v>400</v>
      </c>
      <c r="F43" s="27" t="s">
        <v>400</v>
      </c>
      <c r="G43" s="26" t="s">
        <v>148</v>
      </c>
      <c r="H43" s="26" t="s">
        <v>1818</v>
      </c>
      <c r="I43" s="26">
        <v>2015</v>
      </c>
      <c r="J43" s="26" t="s">
        <v>17</v>
      </c>
      <c r="K43" s="26" t="s">
        <v>90</v>
      </c>
      <c r="L43" s="26" t="s">
        <v>7</v>
      </c>
      <c r="M43" s="26" t="s">
        <v>402</v>
      </c>
      <c r="N43" s="26" t="s">
        <v>2179</v>
      </c>
      <c r="O43" s="31">
        <v>195</v>
      </c>
    </row>
    <row r="44" spans="1:15" s="26" customFormat="1" ht="14.25" customHeight="1" x14ac:dyDescent="0.2">
      <c r="A44" s="26" t="s">
        <v>1359</v>
      </c>
      <c r="B44" s="26" t="s">
        <v>619</v>
      </c>
      <c r="C44" s="26" t="s">
        <v>459</v>
      </c>
      <c r="D44" s="26" t="s">
        <v>36</v>
      </c>
      <c r="E44" s="27" t="s">
        <v>799</v>
      </c>
      <c r="F44" s="27" t="s">
        <v>799</v>
      </c>
      <c r="G44" s="26" t="s">
        <v>429</v>
      </c>
      <c r="H44" s="26" t="s">
        <v>105</v>
      </c>
      <c r="I44" s="26">
        <v>2015</v>
      </c>
      <c r="J44" s="26" t="s">
        <v>1567</v>
      </c>
      <c r="K44" s="26" t="s">
        <v>109</v>
      </c>
      <c r="L44" s="26" t="s">
        <v>7</v>
      </c>
      <c r="M44" s="26" t="s">
        <v>402</v>
      </c>
      <c r="N44" s="26" t="s">
        <v>2184</v>
      </c>
      <c r="O44" s="31">
        <v>200</v>
      </c>
    </row>
    <row r="45" spans="1:15" s="26" customFormat="1" ht="14.25" customHeight="1" x14ac:dyDescent="0.2">
      <c r="A45" s="26" t="s">
        <v>1437</v>
      </c>
      <c r="B45" s="26" t="s">
        <v>586</v>
      </c>
      <c r="C45" s="26" t="s">
        <v>586</v>
      </c>
      <c r="D45" s="26" t="s">
        <v>1384</v>
      </c>
      <c r="E45" s="27" t="s">
        <v>807</v>
      </c>
      <c r="F45" s="27" t="s">
        <v>1827</v>
      </c>
      <c r="G45" s="26" t="s">
        <v>1414</v>
      </c>
      <c r="H45" s="26" t="s">
        <v>105</v>
      </c>
      <c r="I45" s="26">
        <v>2015</v>
      </c>
      <c r="J45" s="26" t="s">
        <v>1882</v>
      </c>
      <c r="K45" s="26" t="s">
        <v>1883</v>
      </c>
      <c r="L45" s="26" t="s">
        <v>7</v>
      </c>
      <c r="M45" s="26" t="s">
        <v>412</v>
      </c>
      <c r="N45" s="26" t="s">
        <v>2190</v>
      </c>
      <c r="O45" s="31">
        <v>206</v>
      </c>
    </row>
    <row r="46" spans="1:15" s="26" customFormat="1" ht="14.25" customHeight="1" x14ac:dyDescent="0.2">
      <c r="A46" s="26" t="s">
        <v>754</v>
      </c>
      <c r="B46" s="26" t="s">
        <v>696</v>
      </c>
      <c r="C46" s="26" t="s">
        <v>696</v>
      </c>
      <c r="D46" s="26" t="s">
        <v>72</v>
      </c>
      <c r="E46" s="27">
        <v>5100000</v>
      </c>
      <c r="F46" s="27" t="s">
        <v>400</v>
      </c>
      <c r="G46" s="26" t="s">
        <v>422</v>
      </c>
      <c r="H46" s="26" t="s">
        <v>105</v>
      </c>
      <c r="I46" s="26">
        <v>2014</v>
      </c>
      <c r="J46" s="26" t="s">
        <v>17</v>
      </c>
      <c r="K46" s="26" t="s">
        <v>756</v>
      </c>
      <c r="L46" s="26" t="s">
        <v>7</v>
      </c>
      <c r="M46" s="26" t="s">
        <v>415</v>
      </c>
      <c r="N46" s="26" t="s">
        <v>2191</v>
      </c>
      <c r="O46" s="32">
        <v>207</v>
      </c>
    </row>
    <row r="47" spans="1:15" s="26" customFormat="1" ht="14.25" customHeight="1" x14ac:dyDescent="0.2">
      <c r="A47" s="26" t="s">
        <v>206</v>
      </c>
      <c r="B47" s="26" t="s">
        <v>1132</v>
      </c>
      <c r="C47" s="26" t="s">
        <v>586</v>
      </c>
      <c r="D47" s="26" t="s">
        <v>36</v>
      </c>
      <c r="E47" s="27">
        <v>2000000</v>
      </c>
      <c r="F47" s="27" t="s">
        <v>400</v>
      </c>
      <c r="G47" s="26" t="s">
        <v>697</v>
      </c>
      <c r="H47" s="26" t="s">
        <v>105</v>
      </c>
      <c r="I47" s="26">
        <v>2012</v>
      </c>
      <c r="J47" s="26" t="s">
        <v>17</v>
      </c>
      <c r="K47" s="26" t="s">
        <v>1307</v>
      </c>
      <c r="L47" s="26" t="s">
        <v>7</v>
      </c>
      <c r="M47" s="26" t="s">
        <v>412</v>
      </c>
      <c r="N47" s="26" t="s">
        <v>2192</v>
      </c>
      <c r="O47" s="32">
        <v>208</v>
      </c>
    </row>
    <row r="48" spans="1:15" s="26" customFormat="1" ht="14.25" customHeight="1" x14ac:dyDescent="0.2">
      <c r="A48" s="26" t="s">
        <v>208</v>
      </c>
      <c r="B48" s="26" t="s">
        <v>586</v>
      </c>
      <c r="C48" s="26" t="s">
        <v>459</v>
      </c>
      <c r="D48" s="26" t="s">
        <v>16</v>
      </c>
      <c r="E48" s="27" t="s">
        <v>799</v>
      </c>
      <c r="F48" s="27" t="s">
        <v>410</v>
      </c>
      <c r="G48" s="26" t="s">
        <v>266</v>
      </c>
      <c r="H48" s="26" t="s">
        <v>105</v>
      </c>
      <c r="I48" s="26">
        <v>2005</v>
      </c>
      <c r="J48" s="26" t="s">
        <v>17</v>
      </c>
      <c r="K48" s="26" t="s">
        <v>109</v>
      </c>
      <c r="L48" s="26" t="s">
        <v>7</v>
      </c>
      <c r="M48" s="26" t="s">
        <v>412</v>
      </c>
      <c r="N48" s="26" t="s">
        <v>2193</v>
      </c>
      <c r="O48" s="31">
        <v>209</v>
      </c>
    </row>
    <row r="49" spans="1:15" s="26" customFormat="1" ht="14.25" customHeight="1" x14ac:dyDescent="0.2">
      <c r="A49" s="26" t="s">
        <v>1638</v>
      </c>
      <c r="B49" s="26" t="s">
        <v>1132</v>
      </c>
      <c r="C49" s="26" t="s">
        <v>586</v>
      </c>
      <c r="D49" s="26" t="s">
        <v>67</v>
      </c>
      <c r="E49" s="27" t="s">
        <v>400</v>
      </c>
      <c r="F49" s="27" t="s">
        <v>400</v>
      </c>
      <c r="G49" s="26" t="s">
        <v>355</v>
      </c>
      <c r="H49" s="26" t="s">
        <v>105</v>
      </c>
      <c r="I49" s="26">
        <v>2014</v>
      </c>
      <c r="J49" s="26" t="s">
        <v>12</v>
      </c>
      <c r="K49" s="26" t="s">
        <v>1307</v>
      </c>
      <c r="L49" s="26" t="s">
        <v>7</v>
      </c>
      <c r="M49" s="26" t="s">
        <v>412</v>
      </c>
      <c r="N49" s="26" t="s">
        <v>2194</v>
      </c>
      <c r="O49" s="32">
        <v>210</v>
      </c>
    </row>
    <row r="50" spans="1:15" s="26" customFormat="1" ht="14.25" customHeight="1" x14ac:dyDescent="0.2">
      <c r="A50" s="26" t="s">
        <v>1242</v>
      </c>
      <c r="B50" s="26" t="s">
        <v>459</v>
      </c>
      <c r="C50" s="26" t="s">
        <v>459</v>
      </c>
      <c r="D50" s="26" t="s">
        <v>16</v>
      </c>
      <c r="E50" s="27" t="s">
        <v>799</v>
      </c>
      <c r="F50" s="27" t="s">
        <v>799</v>
      </c>
      <c r="G50" s="26" t="s">
        <v>428</v>
      </c>
      <c r="H50" s="26" t="s">
        <v>86</v>
      </c>
      <c r="I50" s="26">
        <v>2018</v>
      </c>
      <c r="J50" s="26" t="s">
        <v>17</v>
      </c>
      <c r="K50" s="26" t="s">
        <v>109</v>
      </c>
      <c r="L50" s="26" t="s">
        <v>7</v>
      </c>
      <c r="M50" s="26" t="s">
        <v>402</v>
      </c>
      <c r="N50" s="26" t="s">
        <v>2196</v>
      </c>
      <c r="O50" s="31">
        <v>212</v>
      </c>
    </row>
    <row r="51" spans="1:15" s="26" customFormat="1" ht="14.25" customHeight="1" x14ac:dyDescent="0.2">
      <c r="A51" s="26" t="s">
        <v>796</v>
      </c>
      <c r="B51" s="26" t="s">
        <v>789</v>
      </c>
      <c r="C51" s="26" t="s">
        <v>789</v>
      </c>
      <c r="D51" s="26" t="s">
        <v>163</v>
      </c>
      <c r="E51" s="27" t="s">
        <v>807</v>
      </c>
      <c r="F51" s="27" t="s">
        <v>1827</v>
      </c>
      <c r="G51" s="26" t="s">
        <v>856</v>
      </c>
      <c r="H51" s="26" t="s">
        <v>105</v>
      </c>
      <c r="I51" s="26">
        <v>2016</v>
      </c>
      <c r="J51" s="26" t="s">
        <v>17</v>
      </c>
      <c r="K51" s="26" t="s">
        <v>1136</v>
      </c>
      <c r="L51" s="26" t="s">
        <v>7</v>
      </c>
      <c r="M51" s="26" t="s">
        <v>412</v>
      </c>
      <c r="N51" s="26" t="s">
        <v>2220</v>
      </c>
      <c r="O51" s="31">
        <v>243</v>
      </c>
    </row>
    <row r="52" spans="1:15" s="26" customFormat="1" ht="14.25" customHeight="1" x14ac:dyDescent="0.2">
      <c r="A52" s="26" t="s">
        <v>231</v>
      </c>
      <c r="B52" s="26" t="s">
        <v>788</v>
      </c>
      <c r="C52" s="26" t="s">
        <v>788</v>
      </c>
      <c r="D52" s="26" t="s">
        <v>19</v>
      </c>
      <c r="E52" s="27">
        <v>416000</v>
      </c>
      <c r="F52" s="27">
        <v>84000</v>
      </c>
      <c r="G52" s="26" t="s">
        <v>1087</v>
      </c>
      <c r="H52" s="26" t="s">
        <v>105</v>
      </c>
      <c r="I52" s="26">
        <v>2015</v>
      </c>
      <c r="J52" s="26" t="s">
        <v>17</v>
      </c>
      <c r="K52" s="26" t="s">
        <v>90</v>
      </c>
      <c r="L52" s="26" t="s">
        <v>7</v>
      </c>
      <c r="M52" s="26" t="s">
        <v>415</v>
      </c>
      <c r="N52" s="26" t="s">
        <v>2224</v>
      </c>
      <c r="O52" s="31">
        <v>247</v>
      </c>
    </row>
    <row r="53" spans="1:15" s="26" customFormat="1" ht="14.25" customHeight="1" x14ac:dyDescent="0.2">
      <c r="A53" s="26" t="s">
        <v>94</v>
      </c>
      <c r="B53" s="26" t="s">
        <v>514</v>
      </c>
      <c r="C53" s="26" t="s">
        <v>514</v>
      </c>
      <c r="D53" s="26" t="s">
        <v>19</v>
      </c>
      <c r="E53" s="27" t="s">
        <v>400</v>
      </c>
      <c r="F53" s="27" t="s">
        <v>410</v>
      </c>
      <c r="G53" s="26" t="s">
        <v>1410</v>
      </c>
      <c r="H53" s="26" t="s">
        <v>1818</v>
      </c>
      <c r="I53" s="26">
        <v>2015</v>
      </c>
      <c r="J53" s="26" t="s">
        <v>17</v>
      </c>
      <c r="K53" s="26" t="s">
        <v>90</v>
      </c>
      <c r="L53" s="26" t="s">
        <v>7</v>
      </c>
      <c r="M53" s="26" t="s">
        <v>402</v>
      </c>
      <c r="N53" s="26" t="s">
        <v>2179</v>
      </c>
      <c r="O53" s="31">
        <v>248</v>
      </c>
    </row>
    <row r="54" spans="1:15" s="26" customFormat="1" ht="14.25" customHeight="1" x14ac:dyDescent="0.2">
      <c r="A54" s="26" t="s">
        <v>913</v>
      </c>
      <c r="B54" s="26" t="s">
        <v>459</v>
      </c>
      <c r="C54" s="26" t="s">
        <v>459</v>
      </c>
      <c r="D54" s="26" t="s">
        <v>67</v>
      </c>
      <c r="E54" s="27" t="s">
        <v>799</v>
      </c>
      <c r="F54" s="27" t="s">
        <v>799</v>
      </c>
      <c r="G54" s="26" t="s">
        <v>1418</v>
      </c>
      <c r="H54" s="26" t="s">
        <v>105</v>
      </c>
      <c r="I54" s="26">
        <v>2014</v>
      </c>
      <c r="J54" s="26" t="s">
        <v>17</v>
      </c>
      <c r="K54" s="26" t="s">
        <v>109</v>
      </c>
      <c r="L54" s="26" t="s">
        <v>7</v>
      </c>
      <c r="M54" s="26" t="s">
        <v>402</v>
      </c>
      <c r="N54" s="26" t="s">
        <v>2226</v>
      </c>
      <c r="O54" s="31">
        <v>250</v>
      </c>
    </row>
    <row r="55" spans="1:15" s="26" customFormat="1" ht="14.25" customHeight="1" x14ac:dyDescent="0.2">
      <c r="A55" s="26" t="s">
        <v>928</v>
      </c>
      <c r="B55" s="26" t="s">
        <v>929</v>
      </c>
      <c r="C55" s="26" t="s">
        <v>929</v>
      </c>
      <c r="D55" s="26" t="s">
        <v>9</v>
      </c>
      <c r="E55" s="27" t="s">
        <v>807</v>
      </c>
      <c r="F55" s="27" t="s">
        <v>794</v>
      </c>
      <c r="G55" s="26" t="s">
        <v>1400</v>
      </c>
      <c r="H55" s="26" t="s">
        <v>86</v>
      </c>
      <c r="I55" s="26">
        <v>2016</v>
      </c>
      <c r="J55" s="26" t="s">
        <v>17</v>
      </c>
      <c r="K55" s="26" t="s">
        <v>931</v>
      </c>
      <c r="L55" s="26" t="s">
        <v>7</v>
      </c>
      <c r="M55" s="26" t="s">
        <v>415</v>
      </c>
      <c r="N55" s="26" t="s">
        <v>2228</v>
      </c>
      <c r="O55" s="31">
        <v>252</v>
      </c>
    </row>
    <row r="56" spans="1:15" s="26" customFormat="1" ht="14.25" customHeight="1" x14ac:dyDescent="0.2">
      <c r="A56" s="26" t="s">
        <v>932</v>
      </c>
      <c r="B56" s="26" t="s">
        <v>929</v>
      </c>
      <c r="C56" s="26" t="s">
        <v>929</v>
      </c>
      <c r="D56" s="26" t="s">
        <v>72</v>
      </c>
      <c r="E56" s="27" t="s">
        <v>807</v>
      </c>
      <c r="F56" s="27" t="s">
        <v>794</v>
      </c>
      <c r="G56" s="26" t="s">
        <v>552</v>
      </c>
      <c r="H56" s="26" t="s">
        <v>86</v>
      </c>
      <c r="I56" s="26">
        <v>2017</v>
      </c>
      <c r="J56" s="26" t="s">
        <v>17</v>
      </c>
      <c r="K56" s="26" t="s">
        <v>931</v>
      </c>
      <c r="L56" s="26" t="s">
        <v>7</v>
      </c>
      <c r="M56" s="26" t="s">
        <v>415</v>
      </c>
      <c r="N56" s="26" t="s">
        <v>2229</v>
      </c>
      <c r="O56" s="31">
        <v>253</v>
      </c>
    </row>
    <row r="57" spans="1:15" s="26" customFormat="1" ht="14.25" customHeight="1" x14ac:dyDescent="0.2">
      <c r="A57" s="26" t="s">
        <v>233</v>
      </c>
      <c r="B57" s="26" t="s">
        <v>514</v>
      </c>
      <c r="C57" s="26" t="s">
        <v>514</v>
      </c>
      <c r="D57" s="26" t="s">
        <v>48</v>
      </c>
      <c r="E57" s="27">
        <v>684000</v>
      </c>
      <c r="F57" s="27">
        <v>101000</v>
      </c>
      <c r="G57" s="26" t="s">
        <v>632</v>
      </c>
      <c r="H57" s="26" t="s">
        <v>1818</v>
      </c>
      <c r="I57" s="26">
        <v>2019</v>
      </c>
      <c r="J57" s="26" t="s">
        <v>17</v>
      </c>
      <c r="K57" s="26" t="s">
        <v>90</v>
      </c>
      <c r="L57" s="26" t="s">
        <v>7</v>
      </c>
      <c r="M57" s="26" t="s">
        <v>402</v>
      </c>
      <c r="N57" s="26" t="s">
        <v>2179</v>
      </c>
      <c r="O57" s="31">
        <v>254</v>
      </c>
    </row>
    <row r="58" spans="1:15" s="26" customFormat="1" ht="14.25" customHeight="1" x14ac:dyDescent="0.2">
      <c r="A58" s="26" t="s">
        <v>1191</v>
      </c>
      <c r="B58" s="26" t="s">
        <v>1192</v>
      </c>
      <c r="C58" s="26" t="s">
        <v>1192</v>
      </c>
      <c r="D58" s="26" t="s">
        <v>30</v>
      </c>
      <c r="E58" s="27" t="s">
        <v>799</v>
      </c>
      <c r="F58" s="27" t="s">
        <v>400</v>
      </c>
      <c r="G58" s="26" t="s">
        <v>580</v>
      </c>
      <c r="H58" s="26" t="s">
        <v>105</v>
      </c>
      <c r="I58" s="26">
        <v>2017</v>
      </c>
      <c r="J58" s="26" t="s">
        <v>1061</v>
      </c>
      <c r="K58" s="26" t="s">
        <v>609</v>
      </c>
      <c r="L58" s="26" t="s">
        <v>7</v>
      </c>
      <c r="M58" s="26" t="s">
        <v>415</v>
      </c>
      <c r="N58" s="26" t="s">
        <v>2235</v>
      </c>
      <c r="O58" s="32">
        <v>261</v>
      </c>
    </row>
    <row r="59" spans="1:15" s="26" customFormat="1" ht="14.25" customHeight="1" x14ac:dyDescent="0.2">
      <c r="A59" s="26" t="s">
        <v>234</v>
      </c>
      <c r="B59" s="26" t="s">
        <v>459</v>
      </c>
      <c r="C59" s="26" t="s">
        <v>459</v>
      </c>
      <c r="D59" s="26" t="s">
        <v>16</v>
      </c>
      <c r="E59" s="27">
        <v>500000</v>
      </c>
      <c r="F59" s="27" t="s">
        <v>794</v>
      </c>
      <c r="G59" s="26" t="s">
        <v>1201</v>
      </c>
      <c r="H59" s="26" t="s">
        <v>105</v>
      </c>
      <c r="I59" s="26">
        <v>2018</v>
      </c>
      <c r="J59" s="26" t="s">
        <v>17</v>
      </c>
      <c r="K59" s="26" t="s">
        <v>109</v>
      </c>
      <c r="L59" s="26" t="s">
        <v>7</v>
      </c>
      <c r="M59" s="26" t="s">
        <v>402</v>
      </c>
      <c r="N59" s="26" t="s">
        <v>2226</v>
      </c>
      <c r="O59" s="31">
        <v>272</v>
      </c>
    </row>
    <row r="60" spans="1:15" s="26" customFormat="1" ht="14.25" customHeight="1" x14ac:dyDescent="0.2">
      <c r="A60" s="26" t="s">
        <v>236</v>
      </c>
      <c r="B60" s="26" t="s">
        <v>730</v>
      </c>
      <c r="C60" s="26" t="s">
        <v>619</v>
      </c>
      <c r="D60" s="26" t="s">
        <v>16</v>
      </c>
      <c r="E60" s="27">
        <v>6375000</v>
      </c>
      <c r="F60" s="27">
        <v>850000</v>
      </c>
      <c r="G60" s="26" t="s">
        <v>912</v>
      </c>
      <c r="H60" s="26" t="s">
        <v>5</v>
      </c>
      <c r="I60" s="26">
        <v>2019</v>
      </c>
      <c r="J60" s="26" t="s">
        <v>12</v>
      </c>
      <c r="K60" s="26" t="s">
        <v>1241</v>
      </c>
      <c r="L60" s="26" t="s">
        <v>7</v>
      </c>
      <c r="M60" s="26" t="s">
        <v>402</v>
      </c>
      <c r="N60" s="26" t="s">
        <v>2244</v>
      </c>
      <c r="O60" s="31">
        <v>273</v>
      </c>
    </row>
    <row r="61" spans="1:15" s="26" customFormat="1" ht="14.25" customHeight="1" x14ac:dyDescent="0.2">
      <c r="A61" s="26" t="s">
        <v>1651</v>
      </c>
      <c r="B61" s="26" t="s">
        <v>961</v>
      </c>
      <c r="C61" s="26" t="s">
        <v>961</v>
      </c>
      <c r="D61" s="26" t="s">
        <v>30</v>
      </c>
      <c r="E61" s="27" t="s">
        <v>799</v>
      </c>
      <c r="F61" s="27" t="s">
        <v>400</v>
      </c>
      <c r="G61" s="26" t="s">
        <v>1372</v>
      </c>
      <c r="H61" s="26" t="s">
        <v>105</v>
      </c>
      <c r="I61" s="26">
        <v>2014</v>
      </c>
      <c r="J61" s="26" t="s">
        <v>17</v>
      </c>
      <c r="K61" s="26" t="s">
        <v>1899</v>
      </c>
      <c r="L61" s="26" t="s">
        <v>7</v>
      </c>
      <c r="M61" s="26" t="s">
        <v>668</v>
      </c>
      <c r="N61" s="26" t="s">
        <v>2246</v>
      </c>
      <c r="O61" s="32">
        <v>276</v>
      </c>
    </row>
    <row r="62" spans="1:15" s="26" customFormat="1" ht="14.25" customHeight="1" x14ac:dyDescent="0.2">
      <c r="A62" s="26" t="s">
        <v>256</v>
      </c>
      <c r="B62" s="26" t="s">
        <v>458</v>
      </c>
      <c r="C62" s="26" t="s">
        <v>459</v>
      </c>
      <c r="D62" s="26" t="s">
        <v>16</v>
      </c>
      <c r="E62" s="27">
        <v>6000</v>
      </c>
      <c r="F62" s="27" t="s">
        <v>410</v>
      </c>
      <c r="G62" s="26" t="s">
        <v>1134</v>
      </c>
      <c r="H62" s="26" t="s">
        <v>105</v>
      </c>
      <c r="I62" s="26">
        <v>2015</v>
      </c>
      <c r="J62" s="26" t="s">
        <v>17</v>
      </c>
      <c r="K62" s="26" t="s">
        <v>109</v>
      </c>
      <c r="L62" s="26" t="s">
        <v>7</v>
      </c>
      <c r="M62" s="26" t="s">
        <v>402</v>
      </c>
      <c r="N62" s="26" t="s">
        <v>2041</v>
      </c>
      <c r="O62" s="31">
        <v>297</v>
      </c>
    </row>
    <row r="63" spans="1:15" s="26" customFormat="1" ht="14.25" customHeight="1" x14ac:dyDescent="0.2">
      <c r="A63" s="26" t="s">
        <v>1660</v>
      </c>
      <c r="B63" s="26" t="s">
        <v>788</v>
      </c>
      <c r="C63" s="26" t="s">
        <v>788</v>
      </c>
      <c r="D63" s="26" t="s">
        <v>64</v>
      </c>
      <c r="E63" s="27">
        <v>384000</v>
      </c>
      <c r="F63" s="27">
        <v>96000</v>
      </c>
      <c r="G63" s="26" t="s">
        <v>1116</v>
      </c>
      <c r="H63" s="26" t="s">
        <v>105</v>
      </c>
      <c r="I63" s="26">
        <v>2017</v>
      </c>
      <c r="J63" s="26" t="s">
        <v>17</v>
      </c>
      <c r="K63" s="26" t="s">
        <v>901</v>
      </c>
      <c r="L63" s="26" t="s">
        <v>7</v>
      </c>
      <c r="M63" s="26" t="s">
        <v>415</v>
      </c>
      <c r="N63" s="26" t="s">
        <v>2278</v>
      </c>
      <c r="O63" s="31">
        <v>312</v>
      </c>
    </row>
    <row r="64" spans="1:15" s="26" customFormat="1" ht="14.25" customHeight="1" x14ac:dyDescent="0.2">
      <c r="A64" s="26" t="s">
        <v>854</v>
      </c>
      <c r="B64" s="26" t="s">
        <v>1527</v>
      </c>
      <c r="C64" s="26" t="s">
        <v>855</v>
      </c>
      <c r="D64" s="26" t="s">
        <v>48</v>
      </c>
      <c r="E64" s="27" t="s">
        <v>410</v>
      </c>
      <c r="F64" s="27" t="s">
        <v>410</v>
      </c>
      <c r="G64" s="26" t="s">
        <v>1438</v>
      </c>
      <c r="H64" s="26" t="s">
        <v>105</v>
      </c>
      <c r="I64" s="26">
        <v>2008</v>
      </c>
      <c r="J64" s="26" t="s">
        <v>1569</v>
      </c>
      <c r="K64" s="26" t="s">
        <v>1528</v>
      </c>
      <c r="L64" s="26" t="s">
        <v>7</v>
      </c>
      <c r="M64" s="26" t="s">
        <v>402</v>
      </c>
      <c r="N64" s="26" t="s">
        <v>2281</v>
      </c>
      <c r="O64" s="31">
        <v>315</v>
      </c>
    </row>
    <row r="65" spans="1:15" s="26" customFormat="1" ht="14.25" customHeight="1" x14ac:dyDescent="0.2">
      <c r="A65" s="26" t="s">
        <v>270</v>
      </c>
      <c r="B65" s="26" t="s">
        <v>490</v>
      </c>
      <c r="C65" s="26" t="s">
        <v>459</v>
      </c>
      <c r="D65" s="26" t="s">
        <v>30</v>
      </c>
      <c r="E65" s="27" t="s">
        <v>410</v>
      </c>
      <c r="F65" s="27" t="s">
        <v>410</v>
      </c>
      <c r="G65" s="26" t="s">
        <v>728</v>
      </c>
      <c r="H65" s="26" t="s">
        <v>105</v>
      </c>
      <c r="I65" s="26">
        <v>2012</v>
      </c>
      <c r="J65" s="26" t="s">
        <v>17</v>
      </c>
      <c r="K65" s="26" t="s">
        <v>109</v>
      </c>
      <c r="L65" s="26" t="s">
        <v>7</v>
      </c>
      <c r="M65" s="26" t="s">
        <v>402</v>
      </c>
      <c r="N65" s="26" t="s">
        <v>2299</v>
      </c>
      <c r="O65" s="31">
        <v>335</v>
      </c>
    </row>
    <row r="66" spans="1:15" s="26" customFormat="1" ht="14.25" customHeight="1" x14ac:dyDescent="0.2">
      <c r="A66" s="26" t="s">
        <v>290</v>
      </c>
      <c r="B66" s="26" t="s">
        <v>1132</v>
      </c>
      <c r="C66" s="26" t="s">
        <v>1524</v>
      </c>
      <c r="D66" s="26" t="s">
        <v>48</v>
      </c>
      <c r="E66" s="27">
        <v>16000000</v>
      </c>
      <c r="F66" s="27">
        <v>6000000</v>
      </c>
      <c r="G66" s="26" t="s">
        <v>656</v>
      </c>
      <c r="H66" s="26" t="s">
        <v>105</v>
      </c>
      <c r="I66" s="26">
        <v>2015</v>
      </c>
      <c r="J66" s="26" t="s">
        <v>12</v>
      </c>
      <c r="K66" s="26" t="s">
        <v>1526</v>
      </c>
      <c r="L66" s="26" t="s">
        <v>7</v>
      </c>
      <c r="M66" s="26" t="s">
        <v>412</v>
      </c>
      <c r="N66" s="26" t="s">
        <v>2319</v>
      </c>
      <c r="O66" s="31">
        <v>355</v>
      </c>
    </row>
    <row r="67" spans="1:15" s="26" customFormat="1" ht="14.25" customHeight="1" x14ac:dyDescent="0.2">
      <c r="A67" s="26" t="s">
        <v>84</v>
      </c>
      <c r="B67" s="26" t="s">
        <v>1132</v>
      </c>
      <c r="C67" s="26" t="s">
        <v>1377</v>
      </c>
      <c r="D67" s="26" t="s">
        <v>64</v>
      </c>
      <c r="E67" s="27" t="s">
        <v>807</v>
      </c>
      <c r="F67" s="27" t="s">
        <v>807</v>
      </c>
      <c r="G67" s="26" t="s">
        <v>906</v>
      </c>
      <c r="H67" s="26" t="s">
        <v>86</v>
      </c>
      <c r="I67" s="26">
        <v>2016</v>
      </c>
      <c r="J67" s="26" t="s">
        <v>12</v>
      </c>
      <c r="K67" s="26" t="s">
        <v>1917</v>
      </c>
      <c r="L67" s="26" t="s">
        <v>7</v>
      </c>
      <c r="M67" s="26" t="s">
        <v>412</v>
      </c>
      <c r="N67" s="26" t="s">
        <v>2320</v>
      </c>
      <c r="O67" s="31">
        <v>356</v>
      </c>
    </row>
    <row r="68" spans="1:15" s="26" customFormat="1" ht="14.25" customHeight="1" x14ac:dyDescent="0.2">
      <c r="A68" s="26" t="s">
        <v>1674</v>
      </c>
      <c r="B68" s="26" t="s">
        <v>696</v>
      </c>
      <c r="C68" s="26" t="s">
        <v>696</v>
      </c>
      <c r="D68" s="26" t="s">
        <v>61</v>
      </c>
      <c r="E68" s="27" t="s">
        <v>799</v>
      </c>
      <c r="F68" s="27" t="s">
        <v>799</v>
      </c>
      <c r="G68" s="26" t="s">
        <v>693</v>
      </c>
      <c r="H68" s="26" t="s">
        <v>105</v>
      </c>
      <c r="I68" s="26">
        <v>2017</v>
      </c>
      <c r="J68" s="26" t="s">
        <v>1836</v>
      </c>
      <c r="K68" s="26" t="s">
        <v>1922</v>
      </c>
      <c r="L68" s="26" t="s">
        <v>7</v>
      </c>
      <c r="M68" s="26" t="s">
        <v>415</v>
      </c>
      <c r="N68" s="26" t="s">
        <v>2329</v>
      </c>
      <c r="O68" s="31">
        <v>370</v>
      </c>
    </row>
    <row r="69" spans="1:15" s="26" customFormat="1" ht="14.25" customHeight="1" x14ac:dyDescent="0.2">
      <c r="A69" s="26" t="s">
        <v>1675</v>
      </c>
      <c r="B69" s="26" t="s">
        <v>696</v>
      </c>
      <c r="C69" s="26" t="s">
        <v>696</v>
      </c>
      <c r="D69" s="26" t="s">
        <v>1384</v>
      </c>
      <c r="E69" s="27" t="s">
        <v>807</v>
      </c>
      <c r="F69" s="27" t="s">
        <v>1827</v>
      </c>
      <c r="G69" s="26" t="s">
        <v>629</v>
      </c>
      <c r="H69" s="26" t="s">
        <v>86</v>
      </c>
      <c r="I69" s="26">
        <v>2017</v>
      </c>
      <c r="J69" s="26" t="s">
        <v>1231</v>
      </c>
      <c r="K69" s="26" t="s">
        <v>1922</v>
      </c>
      <c r="L69" s="26" t="s">
        <v>7</v>
      </c>
      <c r="M69" s="26" t="s">
        <v>415</v>
      </c>
      <c r="N69" s="26" t="s">
        <v>2330</v>
      </c>
      <c r="O69" s="31">
        <v>371</v>
      </c>
    </row>
    <row r="70" spans="1:15" s="26" customFormat="1" ht="14.25" customHeight="1" x14ac:dyDescent="0.2">
      <c r="A70" s="26" t="s">
        <v>1676</v>
      </c>
      <c r="B70" s="26" t="s">
        <v>696</v>
      </c>
      <c r="C70" s="26" t="s">
        <v>696</v>
      </c>
      <c r="D70" s="26" t="s">
        <v>61</v>
      </c>
      <c r="E70" s="27" t="s">
        <v>799</v>
      </c>
      <c r="F70" s="27" t="s">
        <v>799</v>
      </c>
      <c r="G70" s="26" t="s">
        <v>1406</v>
      </c>
      <c r="H70" s="26" t="s">
        <v>105</v>
      </c>
      <c r="I70" s="26">
        <v>2016</v>
      </c>
      <c r="J70" s="26" t="s">
        <v>1836</v>
      </c>
      <c r="K70" s="26" t="s">
        <v>1922</v>
      </c>
      <c r="L70" s="26" t="s">
        <v>7</v>
      </c>
      <c r="M70" s="26" t="s">
        <v>415</v>
      </c>
      <c r="N70" s="26" t="s">
        <v>2329</v>
      </c>
      <c r="O70" s="31">
        <v>372</v>
      </c>
    </row>
    <row r="71" spans="1:15" s="26" customFormat="1" ht="14.25" customHeight="1" x14ac:dyDescent="0.2">
      <c r="A71" s="26" t="s">
        <v>1682</v>
      </c>
      <c r="B71" s="26" t="s">
        <v>608</v>
      </c>
      <c r="C71" s="26" t="s">
        <v>608</v>
      </c>
      <c r="D71" s="26" t="s">
        <v>16</v>
      </c>
      <c r="E71" s="27">
        <v>340000</v>
      </c>
      <c r="F71" s="27" t="s">
        <v>400</v>
      </c>
      <c r="G71" s="26" t="s">
        <v>820</v>
      </c>
      <c r="H71" s="26" t="s">
        <v>105</v>
      </c>
      <c r="I71" s="26">
        <v>2017</v>
      </c>
      <c r="J71" s="26" t="s">
        <v>12</v>
      </c>
      <c r="K71" s="26" t="s">
        <v>630</v>
      </c>
      <c r="L71" s="26" t="s">
        <v>7</v>
      </c>
      <c r="M71" s="26" t="s">
        <v>415</v>
      </c>
      <c r="N71" s="26" t="s">
        <v>2343</v>
      </c>
      <c r="O71" s="32">
        <v>387</v>
      </c>
    </row>
    <row r="72" spans="1:15" s="26" customFormat="1" ht="14.25" customHeight="1" x14ac:dyDescent="0.2">
      <c r="A72" s="26" t="s">
        <v>801</v>
      </c>
      <c r="B72" s="26" t="s">
        <v>789</v>
      </c>
      <c r="C72" s="26" t="s">
        <v>789</v>
      </c>
      <c r="D72" s="26" t="s">
        <v>30</v>
      </c>
      <c r="E72" s="27" t="s">
        <v>799</v>
      </c>
      <c r="F72" s="27" t="s">
        <v>1827</v>
      </c>
      <c r="G72" s="26" t="s">
        <v>139</v>
      </c>
      <c r="H72" s="26" t="s">
        <v>105</v>
      </c>
      <c r="I72" s="26">
        <v>2014</v>
      </c>
      <c r="J72" s="26" t="s">
        <v>17</v>
      </c>
      <c r="K72" s="26" t="s">
        <v>1136</v>
      </c>
      <c r="L72" s="26" t="s">
        <v>7</v>
      </c>
      <c r="M72" s="26" t="s">
        <v>412</v>
      </c>
      <c r="N72" s="26" t="s">
        <v>2220</v>
      </c>
      <c r="O72" s="31">
        <v>388</v>
      </c>
    </row>
    <row r="73" spans="1:15" s="26" customFormat="1" ht="14.25" customHeight="1" x14ac:dyDescent="0.2">
      <c r="A73" s="26" t="s">
        <v>1405</v>
      </c>
      <c r="B73" s="26" t="s">
        <v>608</v>
      </c>
      <c r="C73" s="26" t="s">
        <v>608</v>
      </c>
      <c r="D73" s="26" t="s">
        <v>1384</v>
      </c>
      <c r="E73" s="27" t="s">
        <v>807</v>
      </c>
      <c r="F73" s="27" t="s">
        <v>400</v>
      </c>
      <c r="G73" s="26" t="s">
        <v>1435</v>
      </c>
      <c r="H73" s="26" t="s">
        <v>5</v>
      </c>
      <c r="I73" s="26" t="s">
        <v>400</v>
      </c>
      <c r="J73" s="26" t="s">
        <v>436</v>
      </c>
      <c r="K73" s="26" t="s">
        <v>1407</v>
      </c>
      <c r="L73" s="26" t="s">
        <v>7</v>
      </c>
      <c r="M73" s="26" t="s">
        <v>415</v>
      </c>
      <c r="N73" s="26" t="s">
        <v>2347</v>
      </c>
      <c r="O73" s="32">
        <v>392</v>
      </c>
    </row>
    <row r="74" spans="1:15" s="26" customFormat="1" ht="14.25" customHeight="1" x14ac:dyDescent="0.2">
      <c r="A74" s="26" t="s">
        <v>1685</v>
      </c>
      <c r="B74" s="26" t="s">
        <v>1132</v>
      </c>
      <c r="C74" s="26" t="s">
        <v>873</v>
      </c>
      <c r="D74" s="26" t="s">
        <v>426</v>
      </c>
      <c r="E74" s="27" t="s">
        <v>799</v>
      </c>
      <c r="F74" s="27" t="s">
        <v>799</v>
      </c>
      <c r="G74" s="26" t="s">
        <v>1031</v>
      </c>
      <c r="H74" s="26" t="s">
        <v>105</v>
      </c>
      <c r="I74" s="26">
        <v>2015</v>
      </c>
      <c r="J74" s="26" t="s">
        <v>1329</v>
      </c>
      <c r="K74" s="26" t="s">
        <v>299</v>
      </c>
      <c r="L74" s="26" t="s">
        <v>7</v>
      </c>
      <c r="M74" s="26" t="s">
        <v>402</v>
      </c>
      <c r="N74" s="26" t="s">
        <v>2352</v>
      </c>
      <c r="O74" s="31">
        <v>397</v>
      </c>
    </row>
    <row r="75" spans="1:15" s="26" customFormat="1" ht="14.25" customHeight="1" x14ac:dyDescent="0.2">
      <c r="A75" s="26" t="s">
        <v>302</v>
      </c>
      <c r="B75" s="26" t="s">
        <v>1132</v>
      </c>
      <c r="C75" s="26" t="s">
        <v>694</v>
      </c>
      <c r="D75" s="26" t="s">
        <v>16</v>
      </c>
      <c r="E75" s="27">
        <v>2200000</v>
      </c>
      <c r="F75" s="27">
        <v>421000</v>
      </c>
      <c r="G75" s="26" t="s">
        <v>1253</v>
      </c>
      <c r="H75" s="26" t="s">
        <v>105</v>
      </c>
      <c r="I75" s="26">
        <v>2012</v>
      </c>
      <c r="J75" s="26" t="s">
        <v>17</v>
      </c>
      <c r="K75" s="26" t="s">
        <v>1871</v>
      </c>
      <c r="L75" s="26" t="s">
        <v>7</v>
      </c>
      <c r="M75" s="26" t="s">
        <v>402</v>
      </c>
      <c r="N75" s="26" t="s">
        <v>2356</v>
      </c>
      <c r="O75" s="31">
        <v>401</v>
      </c>
    </row>
    <row r="76" spans="1:15" s="26" customFormat="1" ht="14.25" customHeight="1" x14ac:dyDescent="0.2">
      <c r="A76" s="26" t="s">
        <v>303</v>
      </c>
      <c r="B76" s="26" t="s">
        <v>692</v>
      </c>
      <c r="C76" s="26" t="s">
        <v>694</v>
      </c>
      <c r="D76" s="26" t="s">
        <v>79</v>
      </c>
      <c r="E76" s="27" t="s">
        <v>410</v>
      </c>
      <c r="F76" s="27" t="s">
        <v>410</v>
      </c>
      <c r="G76" s="26" t="s">
        <v>864</v>
      </c>
      <c r="H76" s="26" t="s">
        <v>105</v>
      </c>
      <c r="I76" s="26">
        <v>2007</v>
      </c>
      <c r="J76" s="26" t="s">
        <v>17</v>
      </c>
      <c r="K76" s="26" t="s">
        <v>1871</v>
      </c>
      <c r="L76" s="26" t="s">
        <v>7</v>
      </c>
      <c r="M76" s="26" t="s">
        <v>402</v>
      </c>
      <c r="N76" s="26" t="s">
        <v>2357</v>
      </c>
      <c r="O76" s="31">
        <v>402</v>
      </c>
    </row>
    <row r="77" spans="1:15" s="26" customFormat="1" ht="14.25" customHeight="1" x14ac:dyDescent="0.2">
      <c r="A77" s="26" t="s">
        <v>305</v>
      </c>
      <c r="B77" s="26" t="s">
        <v>694</v>
      </c>
      <c r="C77" s="26" t="s">
        <v>694</v>
      </c>
      <c r="D77" s="26" t="s">
        <v>64</v>
      </c>
      <c r="E77" s="27" t="s">
        <v>410</v>
      </c>
      <c r="F77" s="27" t="s">
        <v>410</v>
      </c>
      <c r="G77" s="26" t="s">
        <v>965</v>
      </c>
      <c r="H77" s="26" t="s">
        <v>105</v>
      </c>
      <c r="I77" s="26">
        <v>2012</v>
      </c>
      <c r="J77" s="26" t="s">
        <v>120</v>
      </c>
      <c r="K77" s="26" t="s">
        <v>1871</v>
      </c>
      <c r="L77" s="26" t="s">
        <v>7</v>
      </c>
      <c r="M77" s="26" t="s">
        <v>402</v>
      </c>
      <c r="N77" s="26" t="s">
        <v>2358</v>
      </c>
      <c r="O77" s="31">
        <v>403</v>
      </c>
    </row>
    <row r="78" spans="1:15" s="26" customFormat="1" ht="14.25" customHeight="1" x14ac:dyDescent="0.2">
      <c r="A78" s="26" t="s">
        <v>1484</v>
      </c>
      <c r="B78" s="26" t="s">
        <v>586</v>
      </c>
      <c r="C78" s="26" t="s">
        <v>586</v>
      </c>
      <c r="D78" s="26" t="s">
        <v>52</v>
      </c>
      <c r="E78" s="27">
        <v>122000000</v>
      </c>
      <c r="F78" s="27">
        <v>62000000</v>
      </c>
      <c r="G78" s="26" t="s">
        <v>845</v>
      </c>
      <c r="H78" s="26" t="s">
        <v>105</v>
      </c>
      <c r="I78" s="26">
        <v>2015</v>
      </c>
      <c r="J78" s="26" t="s">
        <v>1129</v>
      </c>
      <c r="K78" s="26" t="s">
        <v>1127</v>
      </c>
      <c r="L78" s="26" t="s">
        <v>7</v>
      </c>
      <c r="M78" s="26" t="s">
        <v>412</v>
      </c>
      <c r="N78" s="26" t="s">
        <v>2366</v>
      </c>
      <c r="O78" s="31">
        <v>414</v>
      </c>
    </row>
    <row r="79" spans="1:15" s="26" customFormat="1" ht="14.25" customHeight="1" x14ac:dyDescent="0.2">
      <c r="A79" s="26" t="s">
        <v>310</v>
      </c>
      <c r="B79" s="26" t="s">
        <v>511</v>
      </c>
      <c r="C79" s="26" t="s">
        <v>512</v>
      </c>
      <c r="D79" s="26" t="s">
        <v>16</v>
      </c>
      <c r="E79" s="27">
        <v>49985</v>
      </c>
      <c r="F79" s="27" t="s">
        <v>410</v>
      </c>
      <c r="G79" s="26" t="s">
        <v>831</v>
      </c>
      <c r="H79" s="26" t="s">
        <v>5</v>
      </c>
      <c r="I79" s="26">
        <v>2019</v>
      </c>
      <c r="J79" s="26" t="s">
        <v>17</v>
      </c>
      <c r="K79" s="26" t="s">
        <v>90</v>
      </c>
      <c r="L79" s="26" t="s">
        <v>7</v>
      </c>
      <c r="M79" s="26" t="s">
        <v>402</v>
      </c>
      <c r="N79" s="26" t="s">
        <v>2373</v>
      </c>
      <c r="O79" s="31">
        <v>421</v>
      </c>
    </row>
    <row r="80" spans="1:15" s="26" customFormat="1" ht="14.25" customHeight="1" x14ac:dyDescent="0.2">
      <c r="A80" s="26" t="s">
        <v>911</v>
      </c>
      <c r="B80" s="26" t="s">
        <v>655</v>
      </c>
      <c r="C80" s="26" t="s">
        <v>655</v>
      </c>
      <c r="D80" s="26" t="s">
        <v>33</v>
      </c>
      <c r="E80" s="27" t="s">
        <v>807</v>
      </c>
      <c r="F80" s="27" t="s">
        <v>400</v>
      </c>
      <c r="G80" s="26" t="s">
        <v>1367</v>
      </c>
      <c r="H80" s="26" t="s">
        <v>86</v>
      </c>
      <c r="I80" s="26">
        <v>2017</v>
      </c>
      <c r="J80" s="26" t="s">
        <v>17</v>
      </c>
      <c r="K80" s="26" t="s">
        <v>385</v>
      </c>
      <c r="L80" s="26" t="s">
        <v>7</v>
      </c>
      <c r="M80" s="26" t="s">
        <v>415</v>
      </c>
      <c r="N80" s="26" t="s">
        <v>2377</v>
      </c>
      <c r="O80" s="32">
        <v>425</v>
      </c>
    </row>
    <row r="81" spans="1:15" s="26" customFormat="1" ht="14.25" customHeight="1" x14ac:dyDescent="0.2">
      <c r="A81" s="26" t="s">
        <v>661</v>
      </c>
      <c r="B81" s="26" t="s">
        <v>662</v>
      </c>
      <c r="C81" s="26" t="s">
        <v>663</v>
      </c>
      <c r="D81" s="26" t="s">
        <v>79</v>
      </c>
      <c r="E81" s="27">
        <v>500000</v>
      </c>
      <c r="F81" s="27" t="s">
        <v>1827</v>
      </c>
      <c r="G81" s="26" t="s">
        <v>1023</v>
      </c>
      <c r="H81" s="26" t="s">
        <v>105</v>
      </c>
      <c r="I81" s="26">
        <v>2016</v>
      </c>
      <c r="J81" s="26" t="s">
        <v>17</v>
      </c>
      <c r="K81" s="26" t="s">
        <v>1937</v>
      </c>
      <c r="L81" s="26" t="s">
        <v>7</v>
      </c>
      <c r="M81" s="26" t="s">
        <v>412</v>
      </c>
      <c r="N81" s="26" t="s">
        <v>2382</v>
      </c>
      <c r="O81" s="31">
        <v>432</v>
      </c>
    </row>
    <row r="82" spans="1:15" s="26" customFormat="1" ht="14.25" customHeight="1" x14ac:dyDescent="0.2">
      <c r="A82" s="26" t="s">
        <v>314</v>
      </c>
      <c r="B82" s="26" t="s">
        <v>1132</v>
      </c>
      <c r="C82" s="26" t="s">
        <v>620</v>
      </c>
      <c r="D82" s="26" t="s">
        <v>71</v>
      </c>
      <c r="E82" s="27">
        <v>2750000</v>
      </c>
      <c r="F82" s="27" t="s">
        <v>400</v>
      </c>
      <c r="G82" s="26" t="s">
        <v>883</v>
      </c>
      <c r="H82" s="26" t="s">
        <v>105</v>
      </c>
      <c r="I82" s="26">
        <v>2010</v>
      </c>
      <c r="J82" s="26" t="s">
        <v>1889</v>
      </c>
      <c r="K82" s="26" t="s">
        <v>1522</v>
      </c>
      <c r="L82" s="26" t="s">
        <v>7</v>
      </c>
      <c r="M82" s="26" t="s">
        <v>402</v>
      </c>
      <c r="N82" s="26" t="s">
        <v>2387</v>
      </c>
      <c r="O82" s="32">
        <v>437</v>
      </c>
    </row>
    <row r="83" spans="1:15" s="26" customFormat="1" ht="14.25" customHeight="1" x14ac:dyDescent="0.2">
      <c r="A83" s="26" t="s">
        <v>1501</v>
      </c>
      <c r="B83" s="26" t="s">
        <v>1042</v>
      </c>
      <c r="C83" s="26" t="s">
        <v>963</v>
      </c>
      <c r="D83" s="26" t="s">
        <v>72</v>
      </c>
      <c r="E83" s="27" t="s">
        <v>799</v>
      </c>
      <c r="F83" s="27" t="s">
        <v>400</v>
      </c>
      <c r="G83" s="26" t="s">
        <v>1432</v>
      </c>
      <c r="H83" s="26" t="s">
        <v>105</v>
      </c>
      <c r="I83" s="26">
        <v>2014</v>
      </c>
      <c r="J83" s="26" t="s">
        <v>17</v>
      </c>
      <c r="K83" s="26" t="s">
        <v>1899</v>
      </c>
      <c r="L83" s="26" t="s">
        <v>7</v>
      </c>
      <c r="M83" s="26" t="s">
        <v>482</v>
      </c>
      <c r="N83" s="26" t="s">
        <v>2390</v>
      </c>
      <c r="O83" s="32">
        <v>442</v>
      </c>
    </row>
    <row r="84" spans="1:15" s="26" customFormat="1" ht="14.25" customHeight="1" x14ac:dyDescent="0.2">
      <c r="A84" s="26" t="s">
        <v>324</v>
      </c>
      <c r="B84" s="26" t="s">
        <v>1132</v>
      </c>
      <c r="C84" s="26" t="s">
        <v>737</v>
      </c>
      <c r="D84" s="26" t="s">
        <v>1817</v>
      </c>
      <c r="E84" s="27">
        <v>24000000</v>
      </c>
      <c r="F84" s="27" t="s">
        <v>5</v>
      </c>
      <c r="G84" s="26" t="s">
        <v>546</v>
      </c>
      <c r="H84" s="26" t="s">
        <v>1818</v>
      </c>
      <c r="I84" s="26">
        <v>2013</v>
      </c>
      <c r="J84" s="26" t="s">
        <v>26</v>
      </c>
      <c r="K84" s="26" t="s">
        <v>1499</v>
      </c>
      <c r="L84" s="26" t="s">
        <v>7</v>
      </c>
      <c r="M84" s="26" t="s">
        <v>412</v>
      </c>
      <c r="N84" s="26" t="s">
        <v>2401</v>
      </c>
      <c r="O84" s="31">
        <v>454</v>
      </c>
    </row>
    <row r="85" spans="1:15" s="26" customFormat="1" ht="14.25" customHeight="1" x14ac:dyDescent="0.2">
      <c r="A85" s="26" t="s">
        <v>328</v>
      </c>
      <c r="B85" s="26" t="s">
        <v>1132</v>
      </c>
      <c r="C85" s="26" t="s">
        <v>514</v>
      </c>
      <c r="D85" s="26" t="s">
        <v>29</v>
      </c>
      <c r="E85" s="27" t="s">
        <v>410</v>
      </c>
      <c r="F85" s="27" t="s">
        <v>410</v>
      </c>
      <c r="G85" s="26" t="s">
        <v>634</v>
      </c>
      <c r="H85" s="26" t="s">
        <v>105</v>
      </c>
      <c r="I85" s="26">
        <v>2007</v>
      </c>
      <c r="J85" s="26" t="s">
        <v>12</v>
      </c>
      <c r="K85" s="26" t="s">
        <v>90</v>
      </c>
      <c r="L85" s="26" t="s">
        <v>7</v>
      </c>
      <c r="M85" s="26" t="s">
        <v>402</v>
      </c>
      <c r="N85" s="26" t="s">
        <v>2407</v>
      </c>
      <c r="O85" s="31">
        <v>460</v>
      </c>
    </row>
    <row r="86" spans="1:15" s="26" customFormat="1" ht="14.25" customHeight="1" x14ac:dyDescent="0.2">
      <c r="A86" s="26" t="s">
        <v>907</v>
      </c>
      <c r="B86" s="26" t="s">
        <v>655</v>
      </c>
      <c r="C86" s="26" t="s">
        <v>655</v>
      </c>
      <c r="D86" s="26" t="s">
        <v>29</v>
      </c>
      <c r="E86" s="27" t="s">
        <v>799</v>
      </c>
      <c r="F86" s="27" t="s">
        <v>400</v>
      </c>
      <c r="G86" s="26" t="s">
        <v>279</v>
      </c>
      <c r="H86" s="26" t="s">
        <v>105</v>
      </c>
      <c r="I86" s="26">
        <v>2005</v>
      </c>
      <c r="J86" s="26" t="s">
        <v>17</v>
      </c>
      <c r="K86" s="26" t="s">
        <v>385</v>
      </c>
      <c r="L86" s="26" t="s">
        <v>7</v>
      </c>
      <c r="M86" s="26" t="s">
        <v>415</v>
      </c>
      <c r="N86" s="26" t="s">
        <v>2416</v>
      </c>
      <c r="O86" s="32">
        <v>470</v>
      </c>
    </row>
    <row r="87" spans="1:15" s="26" customFormat="1" ht="14.25" customHeight="1" x14ac:dyDescent="0.2">
      <c r="A87" s="26" t="s">
        <v>905</v>
      </c>
      <c r="B87" s="26" t="s">
        <v>655</v>
      </c>
      <c r="C87" s="26" t="s">
        <v>655</v>
      </c>
      <c r="D87" s="26" t="s">
        <v>16</v>
      </c>
      <c r="E87" s="27" t="s">
        <v>799</v>
      </c>
      <c r="F87" s="27" t="s">
        <v>400</v>
      </c>
      <c r="G87" s="26" t="s">
        <v>124</v>
      </c>
      <c r="H87" s="26" t="s">
        <v>105</v>
      </c>
      <c r="I87" s="26">
        <v>2005</v>
      </c>
      <c r="J87" s="26" t="s">
        <v>17</v>
      </c>
      <c r="K87" s="26" t="s">
        <v>385</v>
      </c>
      <c r="L87" s="26" t="s">
        <v>7</v>
      </c>
      <c r="M87" s="26" t="s">
        <v>415</v>
      </c>
      <c r="N87" s="26" t="s">
        <v>2416</v>
      </c>
      <c r="O87" s="32">
        <v>471</v>
      </c>
    </row>
    <row r="88" spans="1:15" s="26" customFormat="1" ht="14.25" customHeight="1" x14ac:dyDescent="0.2">
      <c r="A88" s="26" t="s">
        <v>384</v>
      </c>
      <c r="B88" s="26" t="s">
        <v>655</v>
      </c>
      <c r="C88" s="26" t="s">
        <v>655</v>
      </c>
      <c r="D88" s="26" t="s">
        <v>64</v>
      </c>
      <c r="E88" s="27">
        <v>500000</v>
      </c>
      <c r="F88" s="27" t="s">
        <v>400</v>
      </c>
      <c r="G88" s="26" t="s">
        <v>281</v>
      </c>
      <c r="H88" s="26" t="s">
        <v>105</v>
      </c>
      <c r="I88" s="26">
        <v>2011</v>
      </c>
      <c r="J88" s="26" t="s">
        <v>17</v>
      </c>
      <c r="K88" s="26" t="s">
        <v>385</v>
      </c>
      <c r="L88" s="26" t="s">
        <v>7</v>
      </c>
      <c r="M88" s="26" t="s">
        <v>415</v>
      </c>
      <c r="N88" s="26" t="s">
        <v>2417</v>
      </c>
      <c r="O88" s="32">
        <v>472</v>
      </c>
    </row>
    <row r="89" spans="1:15" s="26" customFormat="1" ht="14.25" customHeight="1" x14ac:dyDescent="0.2">
      <c r="A89" s="26" t="s">
        <v>909</v>
      </c>
      <c r="B89" s="26" t="s">
        <v>696</v>
      </c>
      <c r="C89" s="26" t="s">
        <v>696</v>
      </c>
      <c r="D89" s="26" t="s">
        <v>67</v>
      </c>
      <c r="E89" s="27" t="s">
        <v>807</v>
      </c>
      <c r="F89" s="27" t="s">
        <v>400</v>
      </c>
      <c r="G89" s="26" t="s">
        <v>1472</v>
      </c>
      <c r="H89" s="26" t="s">
        <v>86</v>
      </c>
      <c r="I89" s="26">
        <v>2017</v>
      </c>
      <c r="J89" s="26" t="s">
        <v>17</v>
      </c>
      <c r="K89" s="26" t="s">
        <v>385</v>
      </c>
      <c r="L89" s="26" t="s">
        <v>7</v>
      </c>
      <c r="M89" s="26" t="s">
        <v>415</v>
      </c>
      <c r="N89" s="26" t="s">
        <v>2418</v>
      </c>
      <c r="O89" s="32">
        <v>473</v>
      </c>
    </row>
    <row r="90" spans="1:15" s="26" customFormat="1" ht="14.25" customHeight="1" x14ac:dyDescent="0.2">
      <c r="A90" s="26" t="s">
        <v>339</v>
      </c>
      <c r="B90" s="26" t="s">
        <v>719</v>
      </c>
      <c r="C90" s="26" t="s">
        <v>719</v>
      </c>
      <c r="D90" s="26" t="s">
        <v>72</v>
      </c>
      <c r="E90" s="27">
        <v>16452518</v>
      </c>
      <c r="F90" s="27">
        <v>4935850</v>
      </c>
      <c r="G90" s="26" t="s">
        <v>969</v>
      </c>
      <c r="H90" s="26" t="s">
        <v>105</v>
      </c>
      <c r="I90" s="26">
        <v>2011</v>
      </c>
      <c r="J90" s="26" t="s">
        <v>1497</v>
      </c>
      <c r="K90" s="26" t="s">
        <v>340</v>
      </c>
      <c r="L90" s="26" t="s">
        <v>7</v>
      </c>
      <c r="M90" s="26" t="s">
        <v>412</v>
      </c>
      <c r="N90" s="26" t="s">
        <v>2419</v>
      </c>
      <c r="O90" s="31">
        <v>474</v>
      </c>
    </row>
    <row r="91" spans="1:15" s="26" customFormat="1" ht="14.25" customHeight="1" x14ac:dyDescent="0.2">
      <c r="A91" s="26" t="s">
        <v>346</v>
      </c>
      <c r="B91" s="26" t="s">
        <v>458</v>
      </c>
      <c r="C91" s="26" t="s">
        <v>459</v>
      </c>
      <c r="D91" s="26" t="s">
        <v>16</v>
      </c>
      <c r="E91" s="27" t="s">
        <v>799</v>
      </c>
      <c r="F91" s="27" t="s">
        <v>799</v>
      </c>
      <c r="G91" s="26" t="s">
        <v>939</v>
      </c>
      <c r="H91" s="26" t="s">
        <v>105</v>
      </c>
      <c r="I91" s="26">
        <v>2011</v>
      </c>
      <c r="J91" s="26" t="s">
        <v>17</v>
      </c>
      <c r="K91" s="26" t="s">
        <v>109</v>
      </c>
      <c r="L91" s="26" t="s">
        <v>7</v>
      </c>
      <c r="M91" s="26" t="s">
        <v>402</v>
      </c>
      <c r="N91" s="26" t="s">
        <v>2041</v>
      </c>
      <c r="O91" s="31">
        <v>488</v>
      </c>
    </row>
    <row r="92" spans="1:15" s="26" customFormat="1" ht="14.25" customHeight="1" x14ac:dyDescent="0.2">
      <c r="A92" s="26" t="s">
        <v>798</v>
      </c>
      <c r="B92" s="26" t="s">
        <v>789</v>
      </c>
      <c r="C92" s="26" t="s">
        <v>789</v>
      </c>
      <c r="D92" s="26" t="s">
        <v>30</v>
      </c>
      <c r="E92" s="27" t="s">
        <v>799</v>
      </c>
      <c r="F92" s="27" t="s">
        <v>1827</v>
      </c>
      <c r="G92" s="26" t="s">
        <v>943</v>
      </c>
      <c r="H92" s="26" t="s">
        <v>86</v>
      </c>
      <c r="I92" s="26">
        <v>2017</v>
      </c>
      <c r="J92" s="26" t="s">
        <v>17</v>
      </c>
      <c r="K92" s="26" t="s">
        <v>1136</v>
      </c>
      <c r="L92" s="26" t="s">
        <v>7</v>
      </c>
      <c r="M92" s="26" t="s">
        <v>412</v>
      </c>
      <c r="N92" s="26" t="s">
        <v>2220</v>
      </c>
      <c r="O92" s="31">
        <v>491</v>
      </c>
    </row>
    <row r="93" spans="1:15" s="26" customFormat="1" ht="14.25" customHeight="1" x14ac:dyDescent="0.2">
      <c r="A93" s="26" t="s">
        <v>347</v>
      </c>
      <c r="B93" s="26" t="s">
        <v>446</v>
      </c>
      <c r="C93" s="26" t="s">
        <v>446</v>
      </c>
      <c r="D93" s="26" t="s">
        <v>79</v>
      </c>
      <c r="E93" s="27" t="s">
        <v>410</v>
      </c>
      <c r="F93" s="27" t="s">
        <v>1827</v>
      </c>
      <c r="G93" s="26" t="s">
        <v>945</v>
      </c>
      <c r="H93" s="26" t="s">
        <v>105</v>
      </c>
      <c r="I93" s="26">
        <v>2003</v>
      </c>
      <c r="J93" s="26" t="s">
        <v>38</v>
      </c>
      <c r="K93" s="26" t="s">
        <v>1342</v>
      </c>
      <c r="L93" s="26" t="s">
        <v>7</v>
      </c>
      <c r="M93" s="26" t="s">
        <v>402</v>
      </c>
      <c r="N93" s="26" t="s">
        <v>2432</v>
      </c>
      <c r="O93" s="31">
        <v>492</v>
      </c>
    </row>
    <row r="94" spans="1:15" s="26" customFormat="1" ht="14.25" customHeight="1" x14ac:dyDescent="0.2">
      <c r="A94" s="26" t="s">
        <v>348</v>
      </c>
      <c r="B94" s="26" t="s">
        <v>446</v>
      </c>
      <c r="C94" s="26" t="s">
        <v>446</v>
      </c>
      <c r="D94" s="26" t="s">
        <v>79</v>
      </c>
      <c r="E94" s="27">
        <v>4500</v>
      </c>
      <c r="F94" s="27" t="s">
        <v>400</v>
      </c>
      <c r="G94" s="26" t="s">
        <v>947</v>
      </c>
      <c r="H94" s="26" t="s">
        <v>105</v>
      </c>
      <c r="I94" s="26">
        <v>2008</v>
      </c>
      <c r="J94" s="26" t="s">
        <v>120</v>
      </c>
      <c r="K94" s="26" t="s">
        <v>1950</v>
      </c>
      <c r="L94" s="26" t="s">
        <v>7</v>
      </c>
      <c r="M94" s="26" t="s">
        <v>402</v>
      </c>
      <c r="N94" s="26" t="s">
        <v>2433</v>
      </c>
      <c r="O94" s="32">
        <v>493</v>
      </c>
    </row>
    <row r="95" spans="1:15" s="26" customFormat="1" ht="14.25" customHeight="1" x14ac:dyDescent="0.2">
      <c r="A95" s="26" t="s">
        <v>1698</v>
      </c>
      <c r="B95" s="26" t="s">
        <v>449</v>
      </c>
      <c r="C95" s="26" t="s">
        <v>449</v>
      </c>
      <c r="D95" s="26" t="s">
        <v>52</v>
      </c>
      <c r="E95" s="27">
        <v>40000</v>
      </c>
      <c r="F95" s="27" t="s">
        <v>5</v>
      </c>
      <c r="G95" s="26" t="s">
        <v>1507</v>
      </c>
      <c r="H95" s="26" t="s">
        <v>5</v>
      </c>
      <c r="I95" s="26">
        <v>2016</v>
      </c>
      <c r="J95" s="26" t="s">
        <v>436</v>
      </c>
      <c r="K95" s="26" t="s">
        <v>1477</v>
      </c>
      <c r="L95" s="26" t="s">
        <v>7</v>
      </c>
      <c r="M95" s="26" t="s">
        <v>402</v>
      </c>
      <c r="N95" s="26" t="s">
        <v>2434</v>
      </c>
      <c r="O95" s="31">
        <v>494</v>
      </c>
    </row>
    <row r="96" spans="1:15" s="26" customFormat="1" ht="14.25" customHeight="1" x14ac:dyDescent="0.2">
      <c r="A96" s="26" t="s">
        <v>349</v>
      </c>
      <c r="B96" s="26" t="s">
        <v>1132</v>
      </c>
      <c r="C96" s="26" t="s">
        <v>448</v>
      </c>
      <c r="D96" s="26" t="s">
        <v>16</v>
      </c>
      <c r="E96" s="27">
        <v>2500000</v>
      </c>
      <c r="F96" s="27" t="s">
        <v>400</v>
      </c>
      <c r="G96" s="26" t="s">
        <v>778</v>
      </c>
      <c r="H96" s="26" t="s">
        <v>105</v>
      </c>
      <c r="I96" s="26">
        <v>2009</v>
      </c>
      <c r="J96" s="26" t="s">
        <v>26</v>
      </c>
      <c r="K96" s="26" t="s">
        <v>350</v>
      </c>
      <c r="L96" s="26" t="s">
        <v>7</v>
      </c>
      <c r="M96" s="26" t="s">
        <v>402</v>
      </c>
      <c r="N96" s="26" t="s">
        <v>2435</v>
      </c>
      <c r="O96" s="32">
        <v>495</v>
      </c>
    </row>
    <row r="97" spans="1:15" s="26" customFormat="1" ht="14.25" customHeight="1" x14ac:dyDescent="0.2">
      <c r="A97" s="26" t="s">
        <v>718</v>
      </c>
      <c r="B97" s="26" t="s">
        <v>1155</v>
      </c>
      <c r="C97" s="26" t="s">
        <v>986</v>
      </c>
      <c r="D97" s="26" t="s">
        <v>30</v>
      </c>
      <c r="E97" s="27">
        <v>3000000</v>
      </c>
      <c r="F97" s="27" t="s">
        <v>1827</v>
      </c>
      <c r="G97" s="26" t="s">
        <v>1387</v>
      </c>
      <c r="H97" s="26" t="s">
        <v>105</v>
      </c>
      <c r="I97" s="26">
        <v>2014</v>
      </c>
      <c r="J97" s="26" t="s">
        <v>1157</v>
      </c>
      <c r="K97" s="26" t="s">
        <v>1158</v>
      </c>
      <c r="L97" s="26" t="s">
        <v>7</v>
      </c>
      <c r="M97" s="26" t="s">
        <v>482</v>
      </c>
      <c r="N97" s="26" t="s">
        <v>2436</v>
      </c>
      <c r="O97" s="31">
        <v>496</v>
      </c>
    </row>
    <row r="98" spans="1:15" s="26" customFormat="1" ht="14.25" customHeight="1" x14ac:dyDescent="0.2">
      <c r="A98" s="26" t="s">
        <v>599</v>
      </c>
      <c r="B98" s="26" t="s">
        <v>600</v>
      </c>
      <c r="C98" s="26" t="s">
        <v>601</v>
      </c>
      <c r="D98" s="26" t="s">
        <v>30</v>
      </c>
      <c r="E98" s="27">
        <v>228525</v>
      </c>
      <c r="F98" s="27" t="s">
        <v>400</v>
      </c>
      <c r="G98" s="26" t="s">
        <v>560</v>
      </c>
      <c r="H98" s="26" t="s">
        <v>86</v>
      </c>
      <c r="I98" s="26">
        <v>2016</v>
      </c>
      <c r="J98" s="26" t="s">
        <v>17</v>
      </c>
      <c r="K98" s="26" t="s">
        <v>602</v>
      </c>
      <c r="L98" s="26" t="s">
        <v>7</v>
      </c>
      <c r="M98" s="26" t="s">
        <v>482</v>
      </c>
      <c r="N98" s="26" t="s">
        <v>2441</v>
      </c>
      <c r="O98" s="32">
        <v>501</v>
      </c>
    </row>
    <row r="99" spans="1:15" s="26" customFormat="1" ht="14.25" customHeight="1" x14ac:dyDescent="0.2">
      <c r="A99" s="26" t="s">
        <v>726</v>
      </c>
      <c r="B99" s="26" t="s">
        <v>1132</v>
      </c>
      <c r="C99" s="26" t="s">
        <v>727</v>
      </c>
      <c r="D99" s="26" t="s">
        <v>30</v>
      </c>
      <c r="E99" s="27">
        <v>4533000</v>
      </c>
      <c r="F99" s="27" t="s">
        <v>400</v>
      </c>
      <c r="G99" s="26" t="s">
        <v>278</v>
      </c>
      <c r="H99" s="26" t="s">
        <v>105</v>
      </c>
      <c r="I99" s="26">
        <v>2015</v>
      </c>
      <c r="J99" s="26" t="s">
        <v>12</v>
      </c>
      <c r="K99" s="26" t="s">
        <v>729</v>
      </c>
      <c r="L99" s="26" t="s">
        <v>7</v>
      </c>
      <c r="M99" s="26" t="s">
        <v>482</v>
      </c>
      <c r="N99" s="26" t="s">
        <v>2442</v>
      </c>
      <c r="O99" s="32">
        <v>502</v>
      </c>
    </row>
    <row r="100" spans="1:15" s="26" customFormat="1" ht="14.25" customHeight="1" x14ac:dyDescent="0.2">
      <c r="A100" s="26" t="s">
        <v>351</v>
      </c>
      <c r="B100" s="26" t="s">
        <v>586</v>
      </c>
      <c r="C100" s="26" t="s">
        <v>586</v>
      </c>
      <c r="D100" s="26" t="s">
        <v>36</v>
      </c>
      <c r="E100" s="27">
        <v>400000</v>
      </c>
      <c r="F100" s="27" t="s">
        <v>400</v>
      </c>
      <c r="G100" s="26" t="s">
        <v>276</v>
      </c>
      <c r="H100" s="26" t="s">
        <v>105</v>
      </c>
      <c r="I100" s="26">
        <v>2000</v>
      </c>
      <c r="J100" s="26" t="s">
        <v>12</v>
      </c>
      <c r="K100" s="26" t="s">
        <v>1307</v>
      </c>
      <c r="L100" s="26" t="s">
        <v>7</v>
      </c>
      <c r="M100" s="26" t="s">
        <v>412</v>
      </c>
      <c r="N100" s="26" t="s">
        <v>2443</v>
      </c>
      <c r="O100" s="32">
        <v>503</v>
      </c>
    </row>
    <row r="101" spans="1:15" s="26" customFormat="1" ht="14.25" customHeight="1" x14ac:dyDescent="0.2">
      <c r="A101" s="26" t="s">
        <v>386</v>
      </c>
      <c r="B101" s="26" t="s">
        <v>719</v>
      </c>
      <c r="C101" s="26" t="s">
        <v>719</v>
      </c>
      <c r="D101" s="26" t="s">
        <v>36</v>
      </c>
      <c r="E101" s="27">
        <v>5000000</v>
      </c>
      <c r="F101" s="27" t="s">
        <v>1827</v>
      </c>
      <c r="G101" s="26" t="s">
        <v>56</v>
      </c>
      <c r="H101" s="26" t="s">
        <v>105</v>
      </c>
      <c r="I101" s="26">
        <v>2013</v>
      </c>
      <c r="J101" s="26" t="s">
        <v>1953</v>
      </c>
      <c r="K101" s="26" t="s">
        <v>736</v>
      </c>
      <c r="L101" s="26" t="s">
        <v>7</v>
      </c>
      <c r="M101" s="26" t="s">
        <v>412</v>
      </c>
      <c r="N101" s="26" t="s">
        <v>2445</v>
      </c>
      <c r="O101" s="31">
        <v>505</v>
      </c>
    </row>
    <row r="102" spans="1:15" s="26" customFormat="1" ht="14.25" customHeight="1" x14ac:dyDescent="0.2">
      <c r="A102" s="26" t="s">
        <v>352</v>
      </c>
      <c r="B102" s="26" t="s">
        <v>885</v>
      </c>
      <c r="C102" s="26" t="s">
        <v>885</v>
      </c>
      <c r="D102" s="26" t="s">
        <v>52</v>
      </c>
      <c r="E102" s="27" t="s">
        <v>799</v>
      </c>
      <c r="F102" s="27" t="s">
        <v>799</v>
      </c>
      <c r="G102" s="26" t="s">
        <v>232</v>
      </c>
      <c r="H102" s="26" t="s">
        <v>105</v>
      </c>
      <c r="I102" s="26">
        <v>2011</v>
      </c>
      <c r="J102" s="26" t="s">
        <v>26</v>
      </c>
      <c r="K102" s="26" t="s">
        <v>354</v>
      </c>
      <c r="L102" s="26" t="s">
        <v>7</v>
      </c>
      <c r="M102" s="26" t="s">
        <v>402</v>
      </c>
      <c r="N102" s="26" t="s">
        <v>2447</v>
      </c>
      <c r="O102" s="31">
        <v>507</v>
      </c>
    </row>
    <row r="103" spans="1:15" s="26" customFormat="1" ht="14.25" customHeight="1" x14ac:dyDescent="0.2">
      <c r="A103" s="26" t="s">
        <v>880</v>
      </c>
      <c r="B103" s="26" t="s">
        <v>789</v>
      </c>
      <c r="C103" s="26" t="s">
        <v>789</v>
      </c>
      <c r="D103" s="26" t="s">
        <v>30</v>
      </c>
      <c r="E103" s="27" t="s">
        <v>799</v>
      </c>
      <c r="F103" s="27" t="s">
        <v>1827</v>
      </c>
      <c r="G103" s="26" t="s">
        <v>498</v>
      </c>
      <c r="H103" s="26" t="s">
        <v>105</v>
      </c>
      <c r="I103" s="26">
        <v>2015</v>
      </c>
      <c r="J103" s="26" t="s">
        <v>17</v>
      </c>
      <c r="K103" s="26" t="s">
        <v>1572</v>
      </c>
      <c r="L103" s="26" t="s">
        <v>7</v>
      </c>
      <c r="M103" s="26" t="s">
        <v>412</v>
      </c>
      <c r="N103" s="26" t="s">
        <v>2455</v>
      </c>
      <c r="O103" s="31">
        <v>521</v>
      </c>
    </row>
    <row r="104" spans="1:15" s="26" customFormat="1" ht="14.25" customHeight="1" x14ac:dyDescent="0.2">
      <c r="A104" s="26" t="s">
        <v>1394</v>
      </c>
      <c r="B104" s="26" t="s">
        <v>608</v>
      </c>
      <c r="C104" s="26" t="s">
        <v>608</v>
      </c>
      <c r="D104" s="26" t="s">
        <v>1384</v>
      </c>
      <c r="E104" s="27">
        <v>530000</v>
      </c>
      <c r="F104" s="27" t="s">
        <v>400</v>
      </c>
      <c r="G104" s="26" t="s">
        <v>1282</v>
      </c>
      <c r="H104" s="26" t="s">
        <v>5</v>
      </c>
      <c r="I104" s="26" t="s">
        <v>400</v>
      </c>
      <c r="J104" s="26" t="s">
        <v>436</v>
      </c>
      <c r="K104" s="26" t="s">
        <v>1407</v>
      </c>
      <c r="L104" s="26" t="s">
        <v>7</v>
      </c>
      <c r="M104" s="26" t="s">
        <v>415</v>
      </c>
      <c r="N104" s="26" t="s">
        <v>2347</v>
      </c>
      <c r="O104" s="36">
        <v>529</v>
      </c>
    </row>
    <row r="105" spans="1:15" s="26" customFormat="1" ht="14.25" customHeight="1" x14ac:dyDescent="0.2">
      <c r="A105" s="26" t="s">
        <v>832</v>
      </c>
      <c r="B105" s="26" t="s">
        <v>789</v>
      </c>
      <c r="C105" s="26" t="s">
        <v>789</v>
      </c>
      <c r="D105" s="26" t="s">
        <v>67</v>
      </c>
      <c r="E105" s="27" t="s">
        <v>1820</v>
      </c>
      <c r="F105" s="27" t="s">
        <v>1827</v>
      </c>
      <c r="G105" s="26" t="s">
        <v>1146</v>
      </c>
      <c r="H105" s="26" t="s">
        <v>105</v>
      </c>
      <c r="I105" s="26">
        <v>2012</v>
      </c>
      <c r="J105" s="26" t="s">
        <v>106</v>
      </c>
      <c r="K105" s="26" t="s">
        <v>1158</v>
      </c>
      <c r="L105" s="26" t="s">
        <v>7</v>
      </c>
      <c r="M105" s="26" t="s">
        <v>412</v>
      </c>
      <c r="N105" s="26" t="s">
        <v>2469</v>
      </c>
      <c r="O105" s="31">
        <v>538</v>
      </c>
    </row>
    <row r="106" spans="1:15" s="26" customFormat="1" ht="14.25" customHeight="1" x14ac:dyDescent="0.2">
      <c r="A106" s="26" t="s">
        <v>1113</v>
      </c>
      <c r="B106" s="26" t="s">
        <v>1132</v>
      </c>
      <c r="C106" s="26" t="s">
        <v>586</v>
      </c>
      <c r="D106" s="26" t="s">
        <v>72</v>
      </c>
      <c r="E106" s="27" t="s">
        <v>807</v>
      </c>
      <c r="F106" s="27" t="s">
        <v>1827</v>
      </c>
      <c r="G106" s="26" t="s">
        <v>1449</v>
      </c>
      <c r="H106" s="26" t="s">
        <v>105</v>
      </c>
      <c r="I106" s="26">
        <v>2015</v>
      </c>
      <c r="J106" s="26" t="s">
        <v>17</v>
      </c>
      <c r="K106" s="26" t="s">
        <v>1883</v>
      </c>
      <c r="L106" s="26" t="s">
        <v>7</v>
      </c>
      <c r="M106" s="26" t="s">
        <v>412</v>
      </c>
      <c r="N106" s="26" t="s">
        <v>2473</v>
      </c>
      <c r="O106" s="33">
        <v>543</v>
      </c>
    </row>
    <row r="107" spans="1:15" s="26" customFormat="1" ht="14.25" customHeight="1" x14ac:dyDescent="0.2">
      <c r="A107" s="26" t="s">
        <v>1115</v>
      </c>
      <c r="B107" s="26" t="s">
        <v>1132</v>
      </c>
      <c r="C107" s="26" t="s">
        <v>586</v>
      </c>
      <c r="D107" s="26" t="s">
        <v>72</v>
      </c>
      <c r="E107" s="27" t="s">
        <v>807</v>
      </c>
      <c r="F107" s="27" t="s">
        <v>1827</v>
      </c>
      <c r="G107" s="26" t="s">
        <v>523</v>
      </c>
      <c r="H107" s="26" t="s">
        <v>105</v>
      </c>
      <c r="I107" s="26">
        <v>2016</v>
      </c>
      <c r="J107" s="26" t="s">
        <v>17</v>
      </c>
      <c r="K107" s="26" t="s">
        <v>1883</v>
      </c>
      <c r="L107" s="26" t="s">
        <v>7</v>
      </c>
      <c r="M107" s="26" t="s">
        <v>412</v>
      </c>
      <c r="N107" s="26" t="s">
        <v>2474</v>
      </c>
      <c r="O107" s="33">
        <v>544</v>
      </c>
    </row>
    <row r="108" spans="1:15" s="26" customFormat="1" ht="14.25" customHeight="1" x14ac:dyDescent="0.2">
      <c r="A108" s="26" t="s">
        <v>1714</v>
      </c>
      <c r="B108" s="26" t="s">
        <v>586</v>
      </c>
      <c r="C108" s="26" t="s">
        <v>586</v>
      </c>
      <c r="D108" s="26" t="s">
        <v>112</v>
      </c>
      <c r="E108" s="27" t="s">
        <v>807</v>
      </c>
      <c r="F108" s="27" t="s">
        <v>1827</v>
      </c>
      <c r="G108" s="26" t="s">
        <v>251</v>
      </c>
      <c r="H108" s="26" t="s">
        <v>105</v>
      </c>
      <c r="I108" s="26">
        <v>2014</v>
      </c>
      <c r="J108" s="26" t="s">
        <v>17</v>
      </c>
      <c r="K108" s="26" t="s">
        <v>1883</v>
      </c>
      <c r="L108" s="26" t="s">
        <v>7</v>
      </c>
      <c r="M108" s="26" t="s">
        <v>412</v>
      </c>
      <c r="N108" s="26" t="s">
        <v>2475</v>
      </c>
      <c r="O108" s="33">
        <v>545</v>
      </c>
    </row>
    <row r="109" spans="1:15" s="26" customFormat="1" ht="14.25" customHeight="1" x14ac:dyDescent="0.2">
      <c r="A109" s="26" t="s">
        <v>1110</v>
      </c>
      <c r="B109" s="26" t="s">
        <v>554</v>
      </c>
      <c r="C109" s="26" t="s">
        <v>554</v>
      </c>
      <c r="D109" s="26" t="s">
        <v>123</v>
      </c>
      <c r="E109" s="27" t="s">
        <v>807</v>
      </c>
      <c r="F109" s="27" t="s">
        <v>1827</v>
      </c>
      <c r="G109" s="26" t="s">
        <v>1486</v>
      </c>
      <c r="H109" s="26" t="s">
        <v>105</v>
      </c>
      <c r="I109" s="26">
        <v>2015</v>
      </c>
      <c r="J109" s="26" t="s">
        <v>17</v>
      </c>
      <c r="K109" s="26" t="s">
        <v>1883</v>
      </c>
      <c r="L109" s="26" t="s">
        <v>7</v>
      </c>
      <c r="M109" s="26" t="s">
        <v>402</v>
      </c>
      <c r="N109" s="26" t="s">
        <v>2476</v>
      </c>
      <c r="O109" s="33">
        <v>546</v>
      </c>
    </row>
    <row r="110" spans="1:15" s="26" customFormat="1" ht="14.25" customHeight="1" x14ac:dyDescent="0.2">
      <c r="A110" s="26" t="s">
        <v>1107</v>
      </c>
      <c r="B110" s="26" t="s">
        <v>620</v>
      </c>
      <c r="C110" s="26" t="s">
        <v>620</v>
      </c>
      <c r="D110" s="26" t="s">
        <v>72</v>
      </c>
      <c r="E110" s="27" t="s">
        <v>807</v>
      </c>
      <c r="F110" s="27" t="s">
        <v>1827</v>
      </c>
      <c r="G110" s="26" t="s">
        <v>858</v>
      </c>
      <c r="H110" s="26" t="s">
        <v>105</v>
      </c>
      <c r="I110" s="26">
        <v>2015</v>
      </c>
      <c r="J110" s="26" t="s">
        <v>17</v>
      </c>
      <c r="K110" s="26" t="s">
        <v>1883</v>
      </c>
      <c r="L110" s="26" t="s">
        <v>7</v>
      </c>
      <c r="M110" s="26" t="s">
        <v>402</v>
      </c>
      <c r="N110" s="26" t="s">
        <v>2477</v>
      </c>
      <c r="O110" s="31">
        <v>547</v>
      </c>
    </row>
    <row r="111" spans="1:15" s="26" customFormat="1" ht="14.25" customHeight="1" x14ac:dyDescent="0.2">
      <c r="A111" s="26" t="s">
        <v>1106</v>
      </c>
      <c r="B111" s="26" t="s">
        <v>586</v>
      </c>
      <c r="C111" s="26" t="s">
        <v>586</v>
      </c>
      <c r="D111" s="26" t="s">
        <v>430</v>
      </c>
      <c r="E111" s="27" t="s">
        <v>807</v>
      </c>
      <c r="F111" s="27" t="s">
        <v>5</v>
      </c>
      <c r="G111" s="26" t="s">
        <v>460</v>
      </c>
      <c r="H111" s="26" t="s">
        <v>5</v>
      </c>
      <c r="I111" s="26">
        <v>2018</v>
      </c>
      <c r="J111" s="26" t="s">
        <v>436</v>
      </c>
      <c r="K111" s="26" t="s">
        <v>1883</v>
      </c>
      <c r="L111" s="26" t="s">
        <v>7</v>
      </c>
      <c r="M111" s="26" t="s">
        <v>412</v>
      </c>
      <c r="N111" s="26" t="s">
        <v>2478</v>
      </c>
      <c r="O111" s="31">
        <v>548</v>
      </c>
    </row>
    <row r="112" spans="1:15" s="26" customFormat="1" ht="14.25" customHeight="1" x14ac:dyDescent="0.2">
      <c r="A112" s="26" t="s">
        <v>1104</v>
      </c>
      <c r="B112" s="26" t="s">
        <v>1132</v>
      </c>
      <c r="C112" s="26" t="s">
        <v>619</v>
      </c>
      <c r="D112" s="26" t="s">
        <v>72</v>
      </c>
      <c r="E112" s="27" t="s">
        <v>807</v>
      </c>
      <c r="F112" s="27" t="s">
        <v>1827</v>
      </c>
      <c r="G112" s="26" t="s">
        <v>542</v>
      </c>
      <c r="H112" s="26" t="s">
        <v>105</v>
      </c>
      <c r="I112" s="26">
        <v>2015</v>
      </c>
      <c r="J112" s="26" t="s">
        <v>17</v>
      </c>
      <c r="K112" s="26" t="s">
        <v>1883</v>
      </c>
      <c r="L112" s="26" t="s">
        <v>7</v>
      </c>
      <c r="M112" s="26" t="s">
        <v>412</v>
      </c>
      <c r="N112" s="26" t="s">
        <v>2479</v>
      </c>
      <c r="O112" s="33">
        <v>549</v>
      </c>
    </row>
    <row r="113" spans="1:25" s="26" customFormat="1" ht="14.25" customHeight="1" x14ac:dyDescent="0.2">
      <c r="A113" s="26" t="s">
        <v>1111</v>
      </c>
      <c r="B113" s="26" t="s">
        <v>642</v>
      </c>
      <c r="C113" s="26" t="s">
        <v>642</v>
      </c>
      <c r="D113" s="26" t="s">
        <v>72</v>
      </c>
      <c r="E113" s="27" t="s">
        <v>807</v>
      </c>
      <c r="F113" s="27" t="s">
        <v>1827</v>
      </c>
      <c r="G113" s="26" t="s">
        <v>673</v>
      </c>
      <c r="H113" s="26" t="s">
        <v>105</v>
      </c>
      <c r="I113" s="26">
        <v>2015</v>
      </c>
      <c r="J113" s="26" t="s">
        <v>17</v>
      </c>
      <c r="K113" s="26" t="s">
        <v>1883</v>
      </c>
      <c r="L113" s="26" t="s">
        <v>7</v>
      </c>
      <c r="M113" s="26" t="s">
        <v>402</v>
      </c>
      <c r="N113" s="26" t="s">
        <v>2480</v>
      </c>
      <c r="O113" s="33">
        <v>550</v>
      </c>
    </row>
    <row r="114" spans="1:25" s="26" customFormat="1" ht="14.25" customHeight="1" x14ac:dyDescent="0.2">
      <c r="A114" s="26" t="s">
        <v>492</v>
      </c>
      <c r="B114" s="26" t="s">
        <v>493</v>
      </c>
      <c r="C114" s="26" t="s">
        <v>493</v>
      </c>
      <c r="D114" s="26" t="s">
        <v>71</v>
      </c>
      <c r="E114" s="27">
        <v>40000</v>
      </c>
      <c r="F114" s="27" t="s">
        <v>400</v>
      </c>
      <c r="G114" s="26" t="s">
        <v>1068</v>
      </c>
      <c r="H114" s="26" t="s">
        <v>5</v>
      </c>
      <c r="I114" s="26" t="s">
        <v>400</v>
      </c>
      <c r="J114" s="26" t="s">
        <v>17</v>
      </c>
      <c r="K114" s="26" t="s">
        <v>495</v>
      </c>
      <c r="L114" s="26" t="s">
        <v>7</v>
      </c>
      <c r="M114" s="26" t="s">
        <v>412</v>
      </c>
      <c r="N114" s="26" t="s">
        <v>2481</v>
      </c>
      <c r="O114" s="32">
        <v>551</v>
      </c>
    </row>
    <row r="115" spans="1:25" s="26" customFormat="1" ht="14.25" customHeight="1" x14ac:dyDescent="0.2">
      <c r="A115" s="26" t="s">
        <v>363</v>
      </c>
      <c r="B115" s="26" t="s">
        <v>1132</v>
      </c>
      <c r="C115" s="26" t="s">
        <v>517</v>
      </c>
      <c r="D115" s="26" t="s">
        <v>52</v>
      </c>
      <c r="E115" s="27">
        <v>50000</v>
      </c>
      <c r="F115" s="27" t="s">
        <v>5</v>
      </c>
      <c r="G115" s="26" t="s">
        <v>1070</v>
      </c>
      <c r="H115" s="26" t="s">
        <v>5</v>
      </c>
      <c r="I115" s="26">
        <v>2013</v>
      </c>
      <c r="J115" s="26" t="s">
        <v>26</v>
      </c>
      <c r="L115" s="26" t="s">
        <v>7</v>
      </c>
      <c r="M115" s="26" t="s">
        <v>402</v>
      </c>
      <c r="N115" s="26" t="s">
        <v>2482</v>
      </c>
      <c r="O115" s="33">
        <v>552</v>
      </c>
    </row>
    <row r="116" spans="1:25" s="26" customFormat="1" ht="15" x14ac:dyDescent="0.2">
      <c r="A116" s="26" t="s">
        <v>1732</v>
      </c>
      <c r="B116" s="26" t="s">
        <v>620</v>
      </c>
      <c r="C116" s="26" t="s">
        <v>620</v>
      </c>
      <c r="D116" s="26" t="s">
        <v>16</v>
      </c>
      <c r="E116" s="27" t="s">
        <v>794</v>
      </c>
      <c r="F116" s="27" t="s">
        <v>794</v>
      </c>
      <c r="G116" s="26" t="s">
        <v>2556</v>
      </c>
      <c r="H116" s="26" t="s">
        <v>86</v>
      </c>
      <c r="I116" s="26">
        <v>2018</v>
      </c>
      <c r="J116" s="26" t="s">
        <v>1979</v>
      </c>
      <c r="K116" s="26" t="s">
        <v>1980</v>
      </c>
      <c r="L116" s="26" t="s">
        <v>7</v>
      </c>
      <c r="M116" s="26" t="s">
        <v>402</v>
      </c>
      <c r="N116" s="26" t="s">
        <v>2501</v>
      </c>
      <c r="O116" s="35">
        <v>577</v>
      </c>
    </row>
    <row r="117" spans="1:25" s="26" customFormat="1" ht="15" x14ac:dyDescent="0.2">
      <c r="A117" s="26" t="s">
        <v>1734</v>
      </c>
      <c r="B117" s="26" t="s">
        <v>619</v>
      </c>
      <c r="C117" s="26" t="s">
        <v>619</v>
      </c>
      <c r="D117" s="26" t="s">
        <v>16</v>
      </c>
      <c r="E117" s="27">
        <v>2600000</v>
      </c>
      <c r="F117" s="27">
        <v>1600000</v>
      </c>
      <c r="G117" s="26" t="s">
        <v>2558</v>
      </c>
      <c r="H117" s="26" t="s">
        <v>105</v>
      </c>
      <c r="I117" s="26">
        <v>2016</v>
      </c>
      <c r="J117" s="26" t="s">
        <v>1982</v>
      </c>
      <c r="K117" s="26" t="s">
        <v>1983</v>
      </c>
      <c r="L117" s="26" t="s">
        <v>7</v>
      </c>
      <c r="M117" s="26" t="s">
        <v>402</v>
      </c>
      <c r="N117" s="26" t="s">
        <v>2503</v>
      </c>
      <c r="O117" s="35">
        <v>579</v>
      </c>
    </row>
    <row r="118" spans="1:25" s="26" customFormat="1" ht="15" x14ac:dyDescent="0.2">
      <c r="A118" s="26" t="s">
        <v>1736</v>
      </c>
      <c r="B118" s="26" t="s">
        <v>514</v>
      </c>
      <c r="C118" s="26" t="s">
        <v>514</v>
      </c>
      <c r="D118" s="26" t="s">
        <v>16</v>
      </c>
      <c r="E118" s="27" t="s">
        <v>794</v>
      </c>
      <c r="F118" s="27" t="s">
        <v>794</v>
      </c>
      <c r="G118" s="26" t="s">
        <v>2560</v>
      </c>
      <c r="H118" s="26" t="s">
        <v>105</v>
      </c>
      <c r="I118" s="26">
        <v>2019</v>
      </c>
      <c r="J118" s="26" t="s">
        <v>17</v>
      </c>
      <c r="K118" s="26" t="s">
        <v>90</v>
      </c>
      <c r="L118" s="26" t="s">
        <v>7</v>
      </c>
      <c r="M118" s="26" t="s">
        <v>402</v>
      </c>
      <c r="N118" s="26" t="s">
        <v>2505</v>
      </c>
      <c r="O118" s="35">
        <v>581</v>
      </c>
    </row>
    <row r="119" spans="1:25" s="26" customFormat="1" ht="15" x14ac:dyDescent="0.2">
      <c r="A119" s="26" t="s">
        <v>1740</v>
      </c>
      <c r="B119" s="26" t="s">
        <v>788</v>
      </c>
      <c r="C119" s="26" t="s">
        <v>514</v>
      </c>
      <c r="D119" s="26" t="s">
        <v>67</v>
      </c>
      <c r="E119" s="27" t="s">
        <v>799</v>
      </c>
      <c r="F119" s="27" t="s">
        <v>799</v>
      </c>
      <c r="G119" s="26" t="s">
        <v>2564</v>
      </c>
      <c r="H119" s="26" t="s">
        <v>105</v>
      </c>
      <c r="I119" s="26">
        <v>2017</v>
      </c>
      <c r="J119" s="26" t="s">
        <v>17</v>
      </c>
      <c r="K119" s="26" t="s">
        <v>90</v>
      </c>
      <c r="L119" s="26" t="s">
        <v>7</v>
      </c>
      <c r="M119" s="26" t="s">
        <v>402</v>
      </c>
      <c r="N119" s="26" t="s">
        <v>2505</v>
      </c>
      <c r="O119" s="35">
        <v>585</v>
      </c>
    </row>
    <row r="120" spans="1:25" s="26" customFormat="1" ht="15" x14ac:dyDescent="0.2">
      <c r="A120" s="26" t="s">
        <v>1642</v>
      </c>
      <c r="B120" s="26" t="s">
        <v>788</v>
      </c>
      <c r="C120" s="26" t="s">
        <v>514</v>
      </c>
      <c r="D120" s="26" t="s">
        <v>79</v>
      </c>
      <c r="E120" s="27">
        <v>23000</v>
      </c>
      <c r="F120" s="27">
        <v>23000</v>
      </c>
      <c r="G120" s="26" t="s">
        <v>2573</v>
      </c>
      <c r="H120" s="26" t="s">
        <v>105</v>
      </c>
      <c r="I120" s="26">
        <v>2018</v>
      </c>
      <c r="J120" s="26" t="s">
        <v>17</v>
      </c>
      <c r="K120" s="26" t="s">
        <v>90</v>
      </c>
      <c r="L120" s="26" t="s">
        <v>7</v>
      </c>
      <c r="M120" s="26" t="s">
        <v>402</v>
      </c>
      <c r="N120" s="26" t="s">
        <v>2505</v>
      </c>
      <c r="O120" s="35">
        <v>594</v>
      </c>
    </row>
    <row r="121" spans="1:25" s="26" customFormat="1" ht="15" x14ac:dyDescent="0.2">
      <c r="A121" s="26" t="s">
        <v>1774</v>
      </c>
      <c r="B121" s="26" t="s">
        <v>1132</v>
      </c>
      <c r="C121" s="26" t="s">
        <v>1815</v>
      </c>
      <c r="D121" s="26" t="s">
        <v>72</v>
      </c>
      <c r="E121" s="27" t="s">
        <v>807</v>
      </c>
      <c r="F121" s="27" t="s">
        <v>1827</v>
      </c>
      <c r="G121" s="26" t="s">
        <v>2597</v>
      </c>
      <c r="H121" s="26" t="s">
        <v>105</v>
      </c>
      <c r="I121" s="26">
        <v>2018</v>
      </c>
      <c r="J121" s="26" t="s">
        <v>17</v>
      </c>
      <c r="K121" s="26" t="s">
        <v>1883</v>
      </c>
      <c r="L121" s="26" t="s">
        <v>7</v>
      </c>
      <c r="M121" s="26" t="s">
        <v>482</v>
      </c>
      <c r="N121" s="26" t="s">
        <v>2537</v>
      </c>
      <c r="O121" s="35">
        <v>621</v>
      </c>
    </row>
    <row r="122" spans="1:25" x14ac:dyDescent="0.2">
      <c r="Y122" s="9"/>
    </row>
    <row r="123" spans="1:25" x14ac:dyDescent="0.2">
      <c r="Y123" s="9"/>
    </row>
    <row r="124" spans="1:25" x14ac:dyDescent="0.2">
      <c r="Y124" s="9"/>
    </row>
    <row r="125" spans="1:25" x14ac:dyDescent="0.2">
      <c r="Y125" s="9"/>
    </row>
    <row r="126" spans="1:25" x14ac:dyDescent="0.2">
      <c r="Y126" s="9"/>
    </row>
    <row r="127" spans="1:25" x14ac:dyDescent="0.2">
      <c r="Y127" s="9"/>
    </row>
    <row r="128" spans="1:25" x14ac:dyDescent="0.2">
      <c r="Y128" s="9"/>
    </row>
    <row r="129" spans="25:25" x14ac:dyDescent="0.2">
      <c r="Y129" s="9"/>
    </row>
    <row r="130" spans="25:25" x14ac:dyDescent="0.2">
      <c r="Y130" s="9"/>
    </row>
    <row r="131" spans="25:25" x14ac:dyDescent="0.2">
      <c r="Y131" s="9"/>
    </row>
    <row r="132" spans="25:25" x14ac:dyDescent="0.2">
      <c r="Y132" s="9"/>
    </row>
    <row r="133" spans="25:25" x14ac:dyDescent="0.2">
      <c r="Y133" s="9"/>
    </row>
    <row r="134" spans="25:25" x14ac:dyDescent="0.2">
      <c r="Y134" s="9"/>
    </row>
    <row r="135" spans="25:25" x14ac:dyDescent="0.2">
      <c r="Y135" s="9"/>
    </row>
    <row r="136" spans="25:25" x14ac:dyDescent="0.2">
      <c r="Y136" s="9"/>
    </row>
    <row r="137" spans="25:25" x14ac:dyDescent="0.2">
      <c r="Y137" s="9"/>
    </row>
    <row r="138" spans="25:25" x14ac:dyDescent="0.2">
      <c r="Y138" s="9"/>
    </row>
    <row r="139" spans="25:25" x14ac:dyDescent="0.2">
      <c r="Y139" s="9"/>
    </row>
    <row r="140" spans="25:25" x14ac:dyDescent="0.2">
      <c r="Y140" s="9"/>
    </row>
    <row r="141" spans="25:25" x14ac:dyDescent="0.2">
      <c r="Y141" s="9"/>
    </row>
    <row r="142" spans="25:25" x14ac:dyDescent="0.2">
      <c r="Y142" s="9"/>
    </row>
    <row r="143" spans="25:25" x14ac:dyDescent="0.2">
      <c r="Y143" s="9"/>
    </row>
    <row r="144" spans="25:25" x14ac:dyDescent="0.2">
      <c r="Y144" s="9"/>
    </row>
    <row r="145" spans="25:25" x14ac:dyDescent="0.2">
      <c r="Y145" s="9"/>
    </row>
    <row r="146" spans="25:25" x14ac:dyDescent="0.2">
      <c r="Y146" s="9"/>
    </row>
    <row r="147" spans="25:25" x14ac:dyDescent="0.2">
      <c r="Y147" s="9"/>
    </row>
    <row r="148" spans="25:25" x14ac:dyDescent="0.2">
      <c r="Y148" s="9"/>
    </row>
    <row r="149" spans="25:25" x14ac:dyDescent="0.2">
      <c r="Y149" s="9"/>
    </row>
    <row r="150" spans="25:25" x14ac:dyDescent="0.2">
      <c r="Y150" s="9"/>
    </row>
    <row r="151" spans="25:25" x14ac:dyDescent="0.2">
      <c r="Y151" s="9"/>
    </row>
    <row r="152" spans="25:25" x14ac:dyDescent="0.2">
      <c r="Y152" s="9"/>
    </row>
    <row r="153" spans="25:25" x14ac:dyDescent="0.2">
      <c r="Y153" s="9"/>
    </row>
    <row r="154" spans="25:25" x14ac:dyDescent="0.2">
      <c r="Y154" s="9"/>
    </row>
    <row r="155" spans="25:25" x14ac:dyDescent="0.2">
      <c r="Y155" s="9"/>
    </row>
    <row r="156" spans="25:25" x14ac:dyDescent="0.2">
      <c r="Y156" s="9"/>
    </row>
    <row r="157" spans="25:25" x14ac:dyDescent="0.2">
      <c r="Y157" s="9"/>
    </row>
    <row r="158" spans="25:25" x14ac:dyDescent="0.2">
      <c r="Y158" s="9"/>
    </row>
    <row r="159" spans="25:25" x14ac:dyDescent="0.2">
      <c r="Y159" s="9"/>
    </row>
    <row r="160" spans="25:25" x14ac:dyDescent="0.2">
      <c r="Y160" s="9"/>
    </row>
    <row r="161" spans="25:25" x14ac:dyDescent="0.2">
      <c r="Y161" s="9"/>
    </row>
    <row r="162" spans="25:25" x14ac:dyDescent="0.2">
      <c r="Y162" s="9"/>
    </row>
    <row r="163" spans="25:25" x14ac:dyDescent="0.2">
      <c r="Y163" s="9"/>
    </row>
    <row r="164" spans="25:25" x14ac:dyDescent="0.2">
      <c r="Y164" s="9"/>
    </row>
    <row r="165" spans="25:25" x14ac:dyDescent="0.2">
      <c r="Y165" s="9"/>
    </row>
    <row r="166" spans="25:25" x14ac:dyDescent="0.2">
      <c r="Y166" s="9"/>
    </row>
    <row r="167" spans="25:25" x14ac:dyDescent="0.2">
      <c r="Y167" s="9"/>
    </row>
    <row r="168" spans="25:25" x14ac:dyDescent="0.2">
      <c r="Y168" s="9"/>
    </row>
    <row r="169" spans="25:25" x14ac:dyDescent="0.2">
      <c r="Y169" s="9"/>
    </row>
    <row r="170" spans="25:25" x14ac:dyDescent="0.2">
      <c r="Y170" s="9"/>
    </row>
    <row r="171" spans="25:25" x14ac:dyDescent="0.2">
      <c r="Y171" s="9"/>
    </row>
    <row r="172" spans="25:25" x14ac:dyDescent="0.2">
      <c r="Y172" s="9"/>
    </row>
    <row r="173" spans="25:25" x14ac:dyDescent="0.2">
      <c r="Y173" s="9"/>
    </row>
    <row r="174" spans="25:25" x14ac:dyDescent="0.2">
      <c r="Y174" s="9"/>
    </row>
    <row r="175" spans="25:25" x14ac:dyDescent="0.2">
      <c r="Y175" s="9"/>
    </row>
    <row r="176" spans="25:25" x14ac:dyDescent="0.2">
      <c r="Y176" s="9"/>
    </row>
    <row r="177" spans="25:25" x14ac:dyDescent="0.2">
      <c r="Y177" s="9"/>
    </row>
    <row r="178" spans="25:25" x14ac:dyDescent="0.2">
      <c r="Y178" s="9"/>
    </row>
    <row r="179" spans="25:25" x14ac:dyDescent="0.2">
      <c r="Y179" s="9"/>
    </row>
    <row r="180" spans="25:25" x14ac:dyDescent="0.2">
      <c r="Y180" s="9"/>
    </row>
    <row r="181" spans="25:25" x14ac:dyDescent="0.2">
      <c r="Y181" s="9"/>
    </row>
    <row r="182" spans="25:25" x14ac:dyDescent="0.2">
      <c r="Y182" s="9"/>
    </row>
    <row r="183" spans="25:25" x14ac:dyDescent="0.2">
      <c r="Y183" s="9"/>
    </row>
    <row r="184" spans="25:25" x14ac:dyDescent="0.2">
      <c r="Y184" s="9"/>
    </row>
    <row r="185" spans="25:25" x14ac:dyDescent="0.2">
      <c r="Y185" s="9"/>
    </row>
    <row r="186" spans="25:25" x14ac:dyDescent="0.2">
      <c r="Y186" s="9"/>
    </row>
    <row r="187" spans="25:25" x14ac:dyDescent="0.2">
      <c r="Y187" s="9"/>
    </row>
    <row r="188" spans="25:25" x14ac:dyDescent="0.2">
      <c r="Y188" s="9"/>
    </row>
    <row r="189" spans="25:25" x14ac:dyDescent="0.2">
      <c r="Y189" s="9"/>
    </row>
    <row r="190" spans="25:25" x14ac:dyDescent="0.2">
      <c r="Y190" s="9"/>
    </row>
    <row r="191" spans="25:25" x14ac:dyDescent="0.2">
      <c r="Y191" s="9"/>
    </row>
    <row r="192" spans="25:25" x14ac:dyDescent="0.2">
      <c r="Y192" s="9"/>
    </row>
    <row r="193" spans="25:25" x14ac:dyDescent="0.2">
      <c r="Y193" s="9"/>
    </row>
    <row r="194" spans="25:25" x14ac:dyDescent="0.2">
      <c r="Y194" s="9"/>
    </row>
    <row r="195" spans="25:25" x14ac:dyDescent="0.2">
      <c r="Y195" s="9"/>
    </row>
    <row r="196" spans="25:25" x14ac:dyDescent="0.2">
      <c r="Y196" s="9"/>
    </row>
    <row r="197" spans="25:25" x14ac:dyDescent="0.2">
      <c r="Y197" s="9"/>
    </row>
    <row r="198" spans="25:25" x14ac:dyDescent="0.2">
      <c r="Y198" s="9"/>
    </row>
    <row r="199" spans="25:25" x14ac:dyDescent="0.2">
      <c r="Y199" s="9"/>
    </row>
    <row r="200" spans="25:25" x14ac:dyDescent="0.2">
      <c r="Y200" s="9"/>
    </row>
    <row r="201" spans="25:25" x14ac:dyDescent="0.2">
      <c r="Y201" s="9"/>
    </row>
    <row r="202" spans="25:25" x14ac:dyDescent="0.2">
      <c r="Y202" s="9"/>
    </row>
    <row r="203" spans="25:25" x14ac:dyDescent="0.2">
      <c r="Y203" s="9"/>
    </row>
    <row r="204" spans="25:25" x14ac:dyDescent="0.2">
      <c r="Y204" s="9"/>
    </row>
    <row r="205" spans="25:25" x14ac:dyDescent="0.2">
      <c r="Y205" s="9"/>
    </row>
    <row r="206" spans="25:25" x14ac:dyDescent="0.2">
      <c r="Y206" s="9"/>
    </row>
    <row r="207" spans="25:25" x14ac:dyDescent="0.2">
      <c r="Y207" s="9"/>
    </row>
    <row r="208" spans="25:25" x14ac:dyDescent="0.2">
      <c r="Y208" s="9"/>
    </row>
    <row r="209" spans="25:25" x14ac:dyDescent="0.2">
      <c r="Y209" s="9"/>
    </row>
    <row r="210" spans="25:25" x14ac:dyDescent="0.2">
      <c r="Y210" s="9"/>
    </row>
    <row r="211" spans="25:25" x14ac:dyDescent="0.2">
      <c r="Y211" s="9"/>
    </row>
    <row r="212" spans="25:25" x14ac:dyDescent="0.2">
      <c r="Y212" s="9"/>
    </row>
    <row r="213" spans="25:25" x14ac:dyDescent="0.2">
      <c r="Y213" s="9"/>
    </row>
    <row r="214" spans="25:25" x14ac:dyDescent="0.2">
      <c r="Y214" s="9"/>
    </row>
    <row r="215" spans="25:25" x14ac:dyDescent="0.2">
      <c r="Y215" s="9"/>
    </row>
    <row r="216" spans="25:25" x14ac:dyDescent="0.2">
      <c r="Y216" s="9"/>
    </row>
    <row r="217" spans="25:25" x14ac:dyDescent="0.2">
      <c r="Y217" s="9"/>
    </row>
    <row r="218" spans="25:25" x14ac:dyDescent="0.2">
      <c r="Y218" s="9"/>
    </row>
    <row r="219" spans="25:25" x14ac:dyDescent="0.2">
      <c r="Y219" s="9"/>
    </row>
    <row r="220" spans="25:25" x14ac:dyDescent="0.2">
      <c r="Y220" s="9"/>
    </row>
    <row r="221" spans="25:25" x14ac:dyDescent="0.2">
      <c r="Y221" s="9"/>
    </row>
    <row r="222" spans="25:25" x14ac:dyDescent="0.2">
      <c r="Y222" s="9"/>
    </row>
    <row r="223" spans="25:25" x14ac:dyDescent="0.2">
      <c r="Y223" s="9"/>
    </row>
    <row r="224" spans="25:25" x14ac:dyDescent="0.2">
      <c r="Y224" s="9"/>
    </row>
    <row r="225" spans="25:25" x14ac:dyDescent="0.2">
      <c r="Y225" s="9"/>
    </row>
    <row r="226" spans="25:25" x14ac:dyDescent="0.2">
      <c r="Y226" s="9"/>
    </row>
    <row r="227" spans="25:25" x14ac:dyDescent="0.2">
      <c r="Y227" s="9"/>
    </row>
    <row r="228" spans="25:25" x14ac:dyDescent="0.2">
      <c r="Y228" s="9"/>
    </row>
    <row r="229" spans="25:25" x14ac:dyDescent="0.2">
      <c r="Y229" s="9"/>
    </row>
    <row r="230" spans="25:25" x14ac:dyDescent="0.2">
      <c r="Y230" s="9"/>
    </row>
    <row r="231" spans="25:25" x14ac:dyDescent="0.2">
      <c r="Y231" s="9"/>
    </row>
    <row r="232" spans="25:25" x14ac:dyDescent="0.2">
      <c r="Y232" s="9"/>
    </row>
    <row r="233" spans="25:25" x14ac:dyDescent="0.2">
      <c r="Y233" s="9"/>
    </row>
    <row r="234" spans="25:25" x14ac:dyDescent="0.2">
      <c r="Y234" s="9"/>
    </row>
    <row r="235" spans="25:25" x14ac:dyDescent="0.2">
      <c r="Y235" s="9"/>
    </row>
    <row r="236" spans="25:25" x14ac:dyDescent="0.2">
      <c r="Y236" s="9"/>
    </row>
    <row r="237" spans="25:25" x14ac:dyDescent="0.2">
      <c r="Y237" s="9"/>
    </row>
    <row r="238" spans="25:25" x14ac:dyDescent="0.2">
      <c r="Y238" s="9"/>
    </row>
    <row r="239" spans="25:25" x14ac:dyDescent="0.2">
      <c r="Y239" s="9"/>
    </row>
    <row r="240" spans="25:25" x14ac:dyDescent="0.2">
      <c r="Y240" s="9"/>
    </row>
    <row r="241" spans="25:25" x14ac:dyDescent="0.2">
      <c r="Y241" s="9"/>
    </row>
    <row r="242" spans="25:25" x14ac:dyDescent="0.2">
      <c r="Y242" s="9"/>
    </row>
    <row r="243" spans="25:25" x14ac:dyDescent="0.2">
      <c r="Y243" s="9"/>
    </row>
    <row r="244" spans="25:25" x14ac:dyDescent="0.2">
      <c r="Y244" s="9"/>
    </row>
    <row r="245" spans="25:25" x14ac:dyDescent="0.2">
      <c r="Y245" s="9"/>
    </row>
    <row r="246" spans="25:25" x14ac:dyDescent="0.2">
      <c r="Y246" s="9"/>
    </row>
    <row r="247" spans="25:25" x14ac:dyDescent="0.2">
      <c r="Y247" s="9"/>
    </row>
    <row r="248" spans="25:25" x14ac:dyDescent="0.2">
      <c r="Y248" s="9"/>
    </row>
    <row r="249" spans="25:25" x14ac:dyDescent="0.2">
      <c r="Y249" s="9"/>
    </row>
    <row r="250" spans="25:25" x14ac:dyDescent="0.2">
      <c r="Y250" s="9"/>
    </row>
    <row r="251" spans="25:25" x14ac:dyDescent="0.2">
      <c r="Y251" s="9"/>
    </row>
    <row r="252" spans="25:25" x14ac:dyDescent="0.2">
      <c r="Y252" s="9"/>
    </row>
    <row r="253" spans="25:25" x14ac:dyDescent="0.2">
      <c r="Y253" s="9"/>
    </row>
    <row r="254" spans="25:25" x14ac:dyDescent="0.2">
      <c r="Y254" s="9"/>
    </row>
    <row r="255" spans="25:25" x14ac:dyDescent="0.2">
      <c r="Y255" s="9"/>
    </row>
    <row r="256" spans="25:25" x14ac:dyDescent="0.2">
      <c r="Y256" s="9"/>
    </row>
    <row r="257" spans="25:25" x14ac:dyDescent="0.2">
      <c r="Y257" s="9"/>
    </row>
    <row r="258" spans="25:25" x14ac:dyDescent="0.2">
      <c r="Y258" s="9"/>
    </row>
    <row r="259" spans="25:25" x14ac:dyDescent="0.2">
      <c r="Y259" s="9"/>
    </row>
    <row r="260" spans="25:25" x14ac:dyDescent="0.2">
      <c r="Y260" s="9"/>
    </row>
    <row r="261" spans="25:25" x14ac:dyDescent="0.2">
      <c r="Y261" s="9"/>
    </row>
    <row r="262" spans="25:25" x14ac:dyDescent="0.2">
      <c r="Y262" s="9"/>
    </row>
    <row r="263" spans="25:25" x14ac:dyDescent="0.2">
      <c r="Y263" s="9"/>
    </row>
    <row r="264" spans="25:25" x14ac:dyDescent="0.2">
      <c r="Y264" s="9"/>
    </row>
    <row r="265" spans="25:25" x14ac:dyDescent="0.2">
      <c r="Y265" s="9"/>
    </row>
    <row r="266" spans="25:25" x14ac:dyDescent="0.2">
      <c r="Y266" s="9"/>
    </row>
    <row r="267" spans="25:25" x14ac:dyDescent="0.2">
      <c r="Y267" s="9"/>
    </row>
    <row r="268" spans="25:25" x14ac:dyDescent="0.2">
      <c r="Y268" s="9"/>
    </row>
    <row r="269" spans="25:25" x14ac:dyDescent="0.2">
      <c r="Y269" s="9"/>
    </row>
    <row r="270" spans="25:25" x14ac:dyDescent="0.2">
      <c r="Y270" s="9"/>
    </row>
    <row r="271" spans="25:25" x14ac:dyDescent="0.2">
      <c r="Y271" s="9"/>
    </row>
    <row r="272" spans="25:25" x14ac:dyDescent="0.2">
      <c r="Y272" s="9"/>
    </row>
    <row r="273" spans="25:25" x14ac:dyDescent="0.2">
      <c r="Y273" s="9"/>
    </row>
    <row r="274" spans="25:25" x14ac:dyDescent="0.2">
      <c r="Y274" s="9"/>
    </row>
    <row r="275" spans="25:25" x14ac:dyDescent="0.2">
      <c r="Y275" s="9"/>
    </row>
    <row r="276" spans="25:25" x14ac:dyDescent="0.2">
      <c r="Y276" s="9"/>
    </row>
    <row r="277" spans="25:25" x14ac:dyDescent="0.2">
      <c r="Y277" s="9"/>
    </row>
    <row r="278" spans="25:25" x14ac:dyDescent="0.2">
      <c r="Y278" s="9"/>
    </row>
    <row r="279" spans="25:25" x14ac:dyDescent="0.2">
      <c r="Y279" s="9"/>
    </row>
    <row r="280" spans="25:25" x14ac:dyDescent="0.2">
      <c r="Y280" s="9"/>
    </row>
    <row r="281" spans="25:25" x14ac:dyDescent="0.2">
      <c r="Y281" s="9"/>
    </row>
    <row r="282" spans="25:25" x14ac:dyDescent="0.2">
      <c r="Y282" s="9"/>
    </row>
    <row r="283" spans="25:25" x14ac:dyDescent="0.2">
      <c r="Y283" s="9"/>
    </row>
    <row r="284" spans="25:25" x14ac:dyDescent="0.2">
      <c r="Y284" s="9"/>
    </row>
    <row r="285" spans="25:25" x14ac:dyDescent="0.2">
      <c r="Y285" s="9"/>
    </row>
    <row r="286" spans="25:25" x14ac:dyDescent="0.2">
      <c r="Y286" s="9"/>
    </row>
    <row r="287" spans="25:25" x14ac:dyDescent="0.2">
      <c r="Y287" s="9"/>
    </row>
    <row r="288" spans="25:25" x14ac:dyDescent="0.2">
      <c r="Y288" s="9"/>
    </row>
    <row r="289" spans="25:25" x14ac:dyDescent="0.2">
      <c r="Y289" s="9"/>
    </row>
    <row r="290" spans="25:25" x14ac:dyDescent="0.2">
      <c r="Y290" s="9"/>
    </row>
    <row r="291" spans="25:25" x14ac:dyDescent="0.2">
      <c r="Y291" s="9"/>
    </row>
    <row r="292" spans="25:25" x14ac:dyDescent="0.2">
      <c r="Y292" s="9"/>
    </row>
    <row r="293" spans="25:25" x14ac:dyDescent="0.2">
      <c r="Y293" s="9"/>
    </row>
    <row r="294" spans="25:25" x14ac:dyDescent="0.2">
      <c r="Y294" s="9"/>
    </row>
    <row r="295" spans="25:25" x14ac:dyDescent="0.2">
      <c r="Y295" s="9"/>
    </row>
    <row r="296" spans="25:25" x14ac:dyDescent="0.2">
      <c r="Y296" s="9"/>
    </row>
    <row r="297" spans="25:25" x14ac:dyDescent="0.2">
      <c r="Y297" s="9"/>
    </row>
    <row r="298" spans="25:25" x14ac:dyDescent="0.2">
      <c r="Y298" s="9"/>
    </row>
    <row r="299" spans="25:25" x14ac:dyDescent="0.2">
      <c r="Y299" s="9"/>
    </row>
    <row r="300" spans="25:25" x14ac:dyDescent="0.2">
      <c r="Y300" s="9"/>
    </row>
    <row r="301" spans="25:25" x14ac:dyDescent="0.2">
      <c r="Y301" s="9"/>
    </row>
    <row r="302" spans="25:25" x14ac:dyDescent="0.2">
      <c r="Y302" s="9"/>
    </row>
    <row r="303" spans="25:25" x14ac:dyDescent="0.2">
      <c r="Y303" s="9"/>
    </row>
    <row r="304" spans="25:25" x14ac:dyDescent="0.2">
      <c r="Y304" s="9"/>
    </row>
    <row r="305" spans="25:25" x14ac:dyDescent="0.2">
      <c r="Y305" s="9"/>
    </row>
    <row r="306" spans="25:25" x14ac:dyDescent="0.2">
      <c r="Y306" s="9"/>
    </row>
    <row r="307" spans="25:25" x14ac:dyDescent="0.2">
      <c r="Y307" s="9"/>
    </row>
    <row r="308" spans="25:25" x14ac:dyDescent="0.2">
      <c r="Y308" s="9"/>
    </row>
    <row r="309" spans="25:25" x14ac:dyDescent="0.2">
      <c r="Y309" s="9"/>
    </row>
    <row r="310" spans="25:25" x14ac:dyDescent="0.2">
      <c r="Y310" s="9"/>
    </row>
    <row r="311" spans="25:25" x14ac:dyDescent="0.2">
      <c r="Y311" s="9"/>
    </row>
    <row r="312" spans="25:25" x14ac:dyDescent="0.2">
      <c r="Y312" s="9"/>
    </row>
    <row r="313" spans="25:25" x14ac:dyDescent="0.2">
      <c r="Y313" s="9"/>
    </row>
    <row r="314" spans="25:25" x14ac:dyDescent="0.2">
      <c r="Y314" s="9"/>
    </row>
    <row r="315" spans="25:25" x14ac:dyDescent="0.2">
      <c r="Y315" s="9"/>
    </row>
    <row r="316" spans="25:25" x14ac:dyDescent="0.2">
      <c r="Y316" s="9"/>
    </row>
    <row r="317" spans="25:25" x14ac:dyDescent="0.2">
      <c r="Y317" s="9"/>
    </row>
    <row r="318" spans="25:25" x14ac:dyDescent="0.2">
      <c r="Y318" s="9"/>
    </row>
    <row r="319" spans="25:25" x14ac:dyDescent="0.2">
      <c r="Y319" s="9"/>
    </row>
    <row r="320" spans="25:25" x14ac:dyDescent="0.2">
      <c r="Y320" s="9"/>
    </row>
    <row r="321" spans="25:25" x14ac:dyDescent="0.2">
      <c r="Y321" s="9"/>
    </row>
    <row r="322" spans="25:25" x14ac:dyDescent="0.2">
      <c r="Y322" s="9"/>
    </row>
    <row r="323" spans="25:25" x14ac:dyDescent="0.2">
      <c r="Y323" s="9"/>
    </row>
    <row r="324" spans="25:25" x14ac:dyDescent="0.2">
      <c r="Y324" s="9"/>
    </row>
    <row r="325" spans="25:25" x14ac:dyDescent="0.2">
      <c r="Y325" s="9"/>
    </row>
    <row r="326" spans="25:25" x14ac:dyDescent="0.2">
      <c r="Y326" s="9"/>
    </row>
    <row r="327" spans="25:25" x14ac:dyDescent="0.2">
      <c r="Y327" s="9"/>
    </row>
    <row r="328" spans="25:25" x14ac:dyDescent="0.2">
      <c r="Y328" s="9"/>
    </row>
    <row r="329" spans="25:25" x14ac:dyDescent="0.2">
      <c r="Y329" s="9"/>
    </row>
    <row r="330" spans="25:25" x14ac:dyDescent="0.2">
      <c r="Y330" s="9"/>
    </row>
    <row r="331" spans="25:25" x14ac:dyDescent="0.2">
      <c r="Y331" s="9"/>
    </row>
    <row r="332" spans="25:25" x14ac:dyDescent="0.2">
      <c r="Y332" s="9"/>
    </row>
    <row r="333" spans="25:25" x14ac:dyDescent="0.2">
      <c r="Y333" s="9"/>
    </row>
    <row r="334" spans="25:25" x14ac:dyDescent="0.2">
      <c r="Y334" s="9"/>
    </row>
    <row r="335" spans="25:25" x14ac:dyDescent="0.2">
      <c r="Y335" s="9"/>
    </row>
    <row r="336" spans="25:25" x14ac:dyDescent="0.2">
      <c r="Y336" s="9"/>
    </row>
    <row r="337" spans="25:25" x14ac:dyDescent="0.2">
      <c r="Y337" s="9"/>
    </row>
    <row r="338" spans="25:25" x14ac:dyDescent="0.2">
      <c r="Y338" s="9"/>
    </row>
    <row r="339" spans="25:25" x14ac:dyDescent="0.2">
      <c r="Y339" s="9"/>
    </row>
    <row r="340" spans="25:25" x14ac:dyDescent="0.2">
      <c r="Y340" s="9"/>
    </row>
    <row r="341" spans="25:25" x14ac:dyDescent="0.2">
      <c r="Y341" s="9"/>
    </row>
    <row r="342" spans="25:25" x14ac:dyDescent="0.2">
      <c r="Y342" s="9"/>
    </row>
    <row r="343" spans="25:25" x14ac:dyDescent="0.2">
      <c r="Y343" s="9"/>
    </row>
    <row r="344" spans="25:25" x14ac:dyDescent="0.2">
      <c r="Y344" s="9"/>
    </row>
    <row r="345" spans="25:25" x14ac:dyDescent="0.2">
      <c r="Y345" s="9"/>
    </row>
    <row r="346" spans="25:25" x14ac:dyDescent="0.2">
      <c r="Y346" s="9"/>
    </row>
    <row r="347" spans="25:25" x14ac:dyDescent="0.2">
      <c r="Y347" s="9"/>
    </row>
    <row r="348" spans="25:25" x14ac:dyDescent="0.2">
      <c r="Y348" s="9"/>
    </row>
    <row r="349" spans="25:25" x14ac:dyDescent="0.2">
      <c r="Y349" s="9"/>
    </row>
    <row r="350" spans="25:25" x14ac:dyDescent="0.2">
      <c r="Y350" s="9"/>
    </row>
    <row r="351" spans="25:25" x14ac:dyDescent="0.2">
      <c r="Y351" s="9"/>
    </row>
    <row r="352" spans="25:25" x14ac:dyDescent="0.2">
      <c r="Y352" s="9"/>
    </row>
    <row r="353" spans="25:25" x14ac:dyDescent="0.2">
      <c r="Y353" s="9"/>
    </row>
    <row r="354" spans="25:25" x14ac:dyDescent="0.2">
      <c r="Y354" s="9"/>
    </row>
    <row r="355" spans="25:25" x14ac:dyDescent="0.2">
      <c r="Y355" s="9"/>
    </row>
    <row r="356" spans="25:25" x14ac:dyDescent="0.2">
      <c r="Y356" s="9"/>
    </row>
    <row r="357" spans="25:25" x14ac:dyDescent="0.2">
      <c r="Y357" s="9"/>
    </row>
    <row r="358" spans="25:25" x14ac:dyDescent="0.2">
      <c r="Y358" s="9"/>
    </row>
    <row r="359" spans="25:25" x14ac:dyDescent="0.2">
      <c r="Y359" s="9"/>
    </row>
    <row r="360" spans="25:25" x14ac:dyDescent="0.2">
      <c r="Y360" s="9"/>
    </row>
    <row r="361" spans="25:25" x14ac:dyDescent="0.2">
      <c r="Y361" s="9"/>
    </row>
    <row r="362" spans="25:25" x14ac:dyDescent="0.2">
      <c r="Y362" s="9"/>
    </row>
    <row r="363" spans="25:25" x14ac:dyDescent="0.2">
      <c r="Y363" s="9"/>
    </row>
    <row r="364" spans="25:25" x14ac:dyDescent="0.2">
      <c r="Y364" s="9"/>
    </row>
    <row r="365" spans="25:25" x14ac:dyDescent="0.2">
      <c r="Y365" s="9"/>
    </row>
    <row r="366" spans="25:25" x14ac:dyDescent="0.2">
      <c r="Y366" s="9"/>
    </row>
    <row r="367" spans="25:25" x14ac:dyDescent="0.2">
      <c r="Y367" s="9"/>
    </row>
    <row r="368" spans="25:25" x14ac:dyDescent="0.2">
      <c r="Y368" s="9"/>
    </row>
    <row r="369" spans="25:25" x14ac:dyDescent="0.2">
      <c r="Y369" s="9"/>
    </row>
    <row r="370" spans="25:25" x14ac:dyDescent="0.2">
      <c r="Y370" s="9"/>
    </row>
    <row r="371" spans="25:25" x14ac:dyDescent="0.2">
      <c r="Y371" s="9"/>
    </row>
    <row r="372" spans="25:25" x14ac:dyDescent="0.2">
      <c r="Y372" s="9"/>
    </row>
    <row r="373" spans="25:25" x14ac:dyDescent="0.2">
      <c r="Y373" s="9"/>
    </row>
    <row r="374" spans="25:25" x14ac:dyDescent="0.2">
      <c r="Y374" s="9"/>
    </row>
    <row r="375" spans="25:25" x14ac:dyDescent="0.2">
      <c r="Y375" s="9"/>
    </row>
    <row r="376" spans="25:25" x14ac:dyDescent="0.2">
      <c r="Y376" s="9"/>
    </row>
    <row r="377" spans="25:25" x14ac:dyDescent="0.2">
      <c r="Y377" s="9"/>
    </row>
    <row r="378" spans="25:25" x14ac:dyDescent="0.2">
      <c r="Y378" s="9"/>
    </row>
    <row r="379" spans="25:25" x14ac:dyDescent="0.2">
      <c r="Y379" s="9"/>
    </row>
    <row r="380" spans="25:25" x14ac:dyDescent="0.2">
      <c r="Y380" s="9"/>
    </row>
    <row r="381" spans="25:25" x14ac:dyDescent="0.2">
      <c r="Y381" s="9"/>
    </row>
    <row r="382" spans="25:25" x14ac:dyDescent="0.2">
      <c r="Y382" s="9"/>
    </row>
    <row r="383" spans="25:25" x14ac:dyDescent="0.2">
      <c r="Y383" s="9"/>
    </row>
    <row r="384" spans="25:25" x14ac:dyDescent="0.2">
      <c r="Y384" s="9"/>
    </row>
    <row r="385" spans="25:25" x14ac:dyDescent="0.2">
      <c r="Y385" s="9"/>
    </row>
    <row r="386" spans="25:25" x14ac:dyDescent="0.2">
      <c r="Y386" s="9"/>
    </row>
    <row r="387" spans="25:25" x14ac:dyDescent="0.2">
      <c r="Y387" s="9"/>
    </row>
    <row r="388" spans="25:25" x14ac:dyDescent="0.2">
      <c r="Y388" s="9"/>
    </row>
    <row r="389" spans="25:25" x14ac:dyDescent="0.2">
      <c r="Y389" s="9"/>
    </row>
    <row r="390" spans="25:25" x14ac:dyDescent="0.2">
      <c r="Y390" s="9"/>
    </row>
    <row r="391" spans="25:25" x14ac:dyDescent="0.2">
      <c r="Y391" s="9"/>
    </row>
    <row r="392" spans="25:25" x14ac:dyDescent="0.2">
      <c r="Y392" s="9"/>
    </row>
    <row r="393" spans="25:25" x14ac:dyDescent="0.2">
      <c r="Y393" s="9"/>
    </row>
    <row r="394" spans="25:25" x14ac:dyDescent="0.2">
      <c r="Y394" s="9"/>
    </row>
    <row r="395" spans="25:25" x14ac:dyDescent="0.2">
      <c r="Y395" s="9"/>
    </row>
    <row r="396" spans="25:25" x14ac:dyDescent="0.2">
      <c r="Y396" s="9"/>
    </row>
    <row r="397" spans="25:25" x14ac:dyDescent="0.2">
      <c r="Y397" s="9"/>
    </row>
    <row r="398" spans="25:25" x14ac:dyDescent="0.2">
      <c r="Y398" s="9"/>
    </row>
    <row r="399" spans="25:25" x14ac:dyDescent="0.2">
      <c r="Y399" s="9"/>
    </row>
    <row r="400" spans="25:25" x14ac:dyDescent="0.2">
      <c r="Y400" s="9"/>
    </row>
    <row r="401" spans="25:25" x14ac:dyDescent="0.2">
      <c r="Y401" s="9"/>
    </row>
    <row r="402" spans="25:25" x14ac:dyDescent="0.2">
      <c r="Y402" s="9"/>
    </row>
    <row r="403" spans="25:25" x14ac:dyDescent="0.2">
      <c r="Y403" s="9"/>
    </row>
    <row r="404" spans="25:25" x14ac:dyDescent="0.2">
      <c r="Y404" s="9"/>
    </row>
    <row r="405" spans="25:25" x14ac:dyDescent="0.2">
      <c r="Y405" s="9"/>
    </row>
    <row r="406" spans="25:25" x14ac:dyDescent="0.2">
      <c r="Y406" s="9"/>
    </row>
    <row r="407" spans="25:25" x14ac:dyDescent="0.2">
      <c r="Y407" s="9"/>
    </row>
    <row r="408" spans="25:25" x14ac:dyDescent="0.2">
      <c r="Y408" s="9"/>
    </row>
    <row r="409" spans="25:25" x14ac:dyDescent="0.2">
      <c r="Y409" s="9"/>
    </row>
    <row r="410" spans="25:25" x14ac:dyDescent="0.2">
      <c r="Y410" s="9"/>
    </row>
    <row r="411" spans="25:25" x14ac:dyDescent="0.2">
      <c r="Y411" s="9"/>
    </row>
    <row r="412" spans="25:25" x14ac:dyDescent="0.2">
      <c r="Y412" s="9"/>
    </row>
    <row r="413" spans="25:25" x14ac:dyDescent="0.2">
      <c r="Y413" s="9"/>
    </row>
    <row r="414" spans="25:25" x14ac:dyDescent="0.2">
      <c r="Y414" s="9"/>
    </row>
    <row r="415" spans="25:25" x14ac:dyDescent="0.2">
      <c r="Y415" s="9"/>
    </row>
    <row r="416" spans="25:25" x14ac:dyDescent="0.2">
      <c r="Y416" s="9"/>
    </row>
    <row r="417" spans="25:25" x14ac:dyDescent="0.2">
      <c r="Y417" s="9"/>
    </row>
    <row r="418" spans="25:25" x14ac:dyDescent="0.2">
      <c r="Y418" s="9"/>
    </row>
    <row r="419" spans="25:25" x14ac:dyDescent="0.2">
      <c r="Y419" s="9"/>
    </row>
    <row r="420" spans="25:25" x14ac:dyDescent="0.2">
      <c r="Y420" s="9"/>
    </row>
    <row r="421" spans="25:25" x14ac:dyDescent="0.2">
      <c r="Y421" s="9"/>
    </row>
    <row r="422" spans="25:25" x14ac:dyDescent="0.2">
      <c r="Y422" s="9"/>
    </row>
    <row r="423" spans="25:25" x14ac:dyDescent="0.2">
      <c r="Y423" s="9"/>
    </row>
    <row r="424" spans="25:25" x14ac:dyDescent="0.2">
      <c r="Y424" s="9"/>
    </row>
    <row r="425" spans="25:25" x14ac:dyDescent="0.2">
      <c r="Y425" s="9"/>
    </row>
    <row r="426" spans="25:25" x14ac:dyDescent="0.2">
      <c r="Y426" s="9"/>
    </row>
    <row r="427" spans="25:25" x14ac:dyDescent="0.2">
      <c r="Y427" s="9"/>
    </row>
    <row r="428" spans="25:25" x14ac:dyDescent="0.2">
      <c r="Y428" s="9"/>
    </row>
    <row r="429" spans="25:25" x14ac:dyDescent="0.2">
      <c r="Y429" s="9"/>
    </row>
    <row r="430" spans="25:25" x14ac:dyDescent="0.2">
      <c r="Y430" s="9"/>
    </row>
    <row r="431" spans="25:25" x14ac:dyDescent="0.2">
      <c r="Y431" s="9"/>
    </row>
    <row r="432" spans="25:25" x14ac:dyDescent="0.2">
      <c r="Y432" s="9"/>
    </row>
    <row r="433" spans="25:25" x14ac:dyDescent="0.2">
      <c r="Y433" s="9"/>
    </row>
    <row r="434" spans="25:25" x14ac:dyDescent="0.2">
      <c r="Y434" s="9"/>
    </row>
    <row r="435" spans="25:25" x14ac:dyDescent="0.2">
      <c r="Y435" s="9"/>
    </row>
    <row r="436" spans="25:25" x14ac:dyDescent="0.2">
      <c r="Y436" s="9"/>
    </row>
    <row r="437" spans="25:25" x14ac:dyDescent="0.2">
      <c r="Y437" s="9"/>
    </row>
    <row r="438" spans="25:25" x14ac:dyDescent="0.2">
      <c r="Y438" s="9"/>
    </row>
    <row r="439" spans="25:25" x14ac:dyDescent="0.2">
      <c r="Y439" s="9"/>
    </row>
    <row r="440" spans="25:25" x14ac:dyDescent="0.2">
      <c r="Y440" s="9"/>
    </row>
    <row r="441" spans="25:25" x14ac:dyDescent="0.2">
      <c r="Y441" s="9"/>
    </row>
    <row r="442" spans="25:25" x14ac:dyDescent="0.2">
      <c r="Y442" s="9"/>
    </row>
    <row r="443" spans="25:25" x14ac:dyDescent="0.2">
      <c r="Y443" s="9"/>
    </row>
    <row r="444" spans="25:25" x14ac:dyDescent="0.2">
      <c r="Y444" s="9"/>
    </row>
    <row r="445" spans="25:25" x14ac:dyDescent="0.2">
      <c r="Y445" s="9"/>
    </row>
    <row r="446" spans="25:25" x14ac:dyDescent="0.2">
      <c r="Y446" s="9"/>
    </row>
    <row r="447" spans="25:25" x14ac:dyDescent="0.2">
      <c r="Y447" s="9"/>
    </row>
    <row r="448" spans="25:25" x14ac:dyDescent="0.2">
      <c r="Y448" s="9"/>
    </row>
    <row r="449" spans="25:25" x14ac:dyDescent="0.2">
      <c r="Y449" s="9"/>
    </row>
    <row r="450" spans="25:25" x14ac:dyDescent="0.2">
      <c r="Y450" s="9"/>
    </row>
    <row r="451" spans="25:25" x14ac:dyDescent="0.2">
      <c r="Y451" s="9"/>
    </row>
    <row r="452" spans="25:25" x14ac:dyDescent="0.2">
      <c r="Y452" s="9"/>
    </row>
    <row r="453" spans="25:25" x14ac:dyDescent="0.2">
      <c r="Y453" s="9"/>
    </row>
    <row r="454" spans="25:25" x14ac:dyDescent="0.2">
      <c r="Y454" s="9"/>
    </row>
    <row r="455" spans="25:25" x14ac:dyDescent="0.2">
      <c r="Y455" s="9"/>
    </row>
    <row r="456" spans="25:25" x14ac:dyDescent="0.2">
      <c r="Y456" s="9"/>
    </row>
    <row r="457" spans="25:25" x14ac:dyDescent="0.2">
      <c r="Y457" s="9"/>
    </row>
    <row r="458" spans="25:25" x14ac:dyDescent="0.2">
      <c r="Y458" s="9"/>
    </row>
    <row r="459" spans="25:25" x14ac:dyDescent="0.2">
      <c r="Y459" s="9"/>
    </row>
    <row r="460" spans="25:25" x14ac:dyDescent="0.2">
      <c r="Y460" s="9"/>
    </row>
    <row r="461" spans="25:25" x14ac:dyDescent="0.2">
      <c r="Y461" s="9"/>
    </row>
    <row r="462" spans="25:25" x14ac:dyDescent="0.2">
      <c r="Y462" s="9"/>
    </row>
    <row r="463" spans="25:25" x14ac:dyDescent="0.2">
      <c r="Y463" s="9"/>
    </row>
    <row r="464" spans="25:25" x14ac:dyDescent="0.2">
      <c r="Y464" s="9"/>
    </row>
    <row r="465" spans="25:25" x14ac:dyDescent="0.2">
      <c r="Y465" s="9"/>
    </row>
    <row r="466" spans="25:25" x14ac:dyDescent="0.2">
      <c r="Y466" s="9"/>
    </row>
    <row r="467" spans="25:25" x14ac:dyDescent="0.2">
      <c r="Y467" s="9"/>
    </row>
    <row r="468" spans="25:25" x14ac:dyDescent="0.2">
      <c r="Y468" s="9"/>
    </row>
    <row r="469" spans="25:25" x14ac:dyDescent="0.2">
      <c r="Y469" s="9"/>
    </row>
    <row r="470" spans="25:25" x14ac:dyDescent="0.2">
      <c r="Y470" s="9"/>
    </row>
    <row r="471" spans="25:25" x14ac:dyDescent="0.2">
      <c r="Y471" s="9"/>
    </row>
    <row r="472" spans="25:25" x14ac:dyDescent="0.2">
      <c r="Y472" s="9"/>
    </row>
    <row r="473" spans="25:25" x14ac:dyDescent="0.2">
      <c r="Y473" s="9"/>
    </row>
    <row r="474" spans="25:25" x14ac:dyDescent="0.2">
      <c r="Y474" s="9"/>
    </row>
    <row r="475" spans="25:25" x14ac:dyDescent="0.2">
      <c r="Y475" s="9"/>
    </row>
    <row r="476" spans="25:25" x14ac:dyDescent="0.2">
      <c r="Y476" s="9"/>
    </row>
    <row r="477" spans="25:25" x14ac:dyDescent="0.2">
      <c r="Y477" s="9"/>
    </row>
    <row r="478" spans="25:25" x14ac:dyDescent="0.2">
      <c r="Y478" s="9"/>
    </row>
    <row r="479" spans="25:25" x14ac:dyDescent="0.2">
      <c r="Y479" s="9"/>
    </row>
    <row r="480" spans="25:25" x14ac:dyDescent="0.2">
      <c r="Y480" s="9"/>
    </row>
    <row r="481" spans="25:25" x14ac:dyDescent="0.2">
      <c r="Y481" s="9"/>
    </row>
    <row r="482" spans="25:25" x14ac:dyDescent="0.2">
      <c r="Y482" s="9"/>
    </row>
    <row r="483" spans="25:25" x14ac:dyDescent="0.2">
      <c r="Y483" s="9"/>
    </row>
    <row r="484" spans="25:25" x14ac:dyDescent="0.2">
      <c r="Y484" s="9"/>
    </row>
    <row r="485" spans="25:25" x14ac:dyDescent="0.2">
      <c r="Y485" s="9"/>
    </row>
    <row r="486" spans="25:25" x14ac:dyDescent="0.2">
      <c r="Y486" s="9"/>
    </row>
    <row r="487" spans="25:25" x14ac:dyDescent="0.2">
      <c r="Y487" s="9"/>
    </row>
    <row r="488" spans="25:25" x14ac:dyDescent="0.2">
      <c r="Y488" s="9"/>
    </row>
    <row r="489" spans="25:25" x14ac:dyDescent="0.2">
      <c r="Y489" s="9"/>
    </row>
    <row r="490" spans="25:25" x14ac:dyDescent="0.2">
      <c r="Y490" s="9"/>
    </row>
    <row r="491" spans="25:25" x14ac:dyDescent="0.2">
      <c r="Y491" s="9"/>
    </row>
    <row r="492" spans="25:25" x14ac:dyDescent="0.2">
      <c r="Y492" s="9"/>
    </row>
    <row r="493" spans="25:25" x14ac:dyDescent="0.2">
      <c r="Y493" s="9"/>
    </row>
    <row r="494" spans="25:25" x14ac:dyDescent="0.2">
      <c r="Y494" s="9"/>
    </row>
    <row r="495" spans="25:25" x14ac:dyDescent="0.2">
      <c r="Y495" s="9"/>
    </row>
    <row r="496" spans="25:25" x14ac:dyDescent="0.2">
      <c r="Y496" s="9"/>
    </row>
    <row r="497" spans="25:25" x14ac:dyDescent="0.2">
      <c r="Y497" s="9"/>
    </row>
    <row r="498" spans="25:25" x14ac:dyDescent="0.2">
      <c r="Y498" s="9"/>
    </row>
    <row r="499" spans="25:25" x14ac:dyDescent="0.2">
      <c r="Y499" s="9"/>
    </row>
    <row r="500" spans="25:25" x14ac:dyDescent="0.2">
      <c r="Y500" s="9"/>
    </row>
    <row r="501" spans="25:25" x14ac:dyDescent="0.2">
      <c r="Y501" s="9"/>
    </row>
    <row r="502" spans="25:25" x14ac:dyDescent="0.2">
      <c r="Y502" s="9"/>
    </row>
    <row r="503" spans="25:25" x14ac:dyDescent="0.2">
      <c r="Y503" s="9"/>
    </row>
    <row r="504" spans="25:25" x14ac:dyDescent="0.2">
      <c r="Y504" s="9"/>
    </row>
    <row r="505" spans="25:25" x14ac:dyDescent="0.2">
      <c r="Y505" s="9"/>
    </row>
    <row r="506" spans="25:25" x14ac:dyDescent="0.2">
      <c r="Y506" s="9"/>
    </row>
    <row r="507" spans="25:25" x14ac:dyDescent="0.2">
      <c r="Y507" s="9"/>
    </row>
    <row r="508" spans="25:25" x14ac:dyDescent="0.2">
      <c r="Y508" s="9"/>
    </row>
    <row r="509" spans="25:25" x14ac:dyDescent="0.2">
      <c r="Y509" s="9"/>
    </row>
    <row r="510" spans="25:25" x14ac:dyDescent="0.2">
      <c r="Y510" s="9"/>
    </row>
    <row r="511" spans="25:25" x14ac:dyDescent="0.2">
      <c r="Y511" s="9"/>
    </row>
    <row r="512" spans="25:25" x14ac:dyDescent="0.2">
      <c r="Y512" s="9"/>
    </row>
    <row r="513" spans="25:25" x14ac:dyDescent="0.2">
      <c r="Y513" s="9"/>
    </row>
    <row r="514" spans="25:25" x14ac:dyDescent="0.2">
      <c r="Y514" s="9"/>
    </row>
    <row r="515" spans="25:25" x14ac:dyDescent="0.2">
      <c r="Y515" s="9"/>
    </row>
    <row r="516" spans="25:25" x14ac:dyDescent="0.2">
      <c r="Y516" s="9"/>
    </row>
    <row r="517" spans="25:25" x14ac:dyDescent="0.2">
      <c r="Y517" s="9"/>
    </row>
    <row r="518" spans="25:25" x14ac:dyDescent="0.2">
      <c r="Y518" s="9"/>
    </row>
    <row r="519" spans="25:25" x14ac:dyDescent="0.2">
      <c r="Y519" s="9"/>
    </row>
    <row r="520" spans="25:25" x14ac:dyDescent="0.2">
      <c r="Y520" s="9"/>
    </row>
    <row r="521" spans="25:25" x14ac:dyDescent="0.2">
      <c r="Y521" s="9"/>
    </row>
    <row r="522" spans="25:25" x14ac:dyDescent="0.2">
      <c r="Y522" s="9"/>
    </row>
    <row r="523" spans="25:25" x14ac:dyDescent="0.2">
      <c r="Y523" s="9"/>
    </row>
    <row r="524" spans="25:25" x14ac:dyDescent="0.2">
      <c r="Y524" s="9"/>
    </row>
    <row r="525" spans="25:25" x14ac:dyDescent="0.2">
      <c r="Y525" s="9"/>
    </row>
    <row r="526" spans="25:25" x14ac:dyDescent="0.2">
      <c r="Y526" s="9"/>
    </row>
    <row r="527" spans="25:25" x14ac:dyDescent="0.2">
      <c r="Y527" s="9"/>
    </row>
    <row r="528" spans="25:25" x14ac:dyDescent="0.2">
      <c r="Y528" s="9"/>
    </row>
    <row r="529" spans="25:25" x14ac:dyDescent="0.2">
      <c r="Y529" s="9"/>
    </row>
    <row r="530" spans="25:25" x14ac:dyDescent="0.2">
      <c r="Y530" s="9"/>
    </row>
    <row r="531" spans="25:25" x14ac:dyDescent="0.2">
      <c r="Y531" s="9"/>
    </row>
    <row r="532" spans="25:25" x14ac:dyDescent="0.2">
      <c r="Y532" s="9"/>
    </row>
    <row r="533" spans="25:25" x14ac:dyDescent="0.2">
      <c r="Y533" s="9"/>
    </row>
    <row r="534" spans="25:25" x14ac:dyDescent="0.2">
      <c r="Y534" s="9"/>
    </row>
    <row r="535" spans="25:25" x14ac:dyDescent="0.2">
      <c r="Y535" s="9"/>
    </row>
    <row r="536" spans="25:25" x14ac:dyDescent="0.2">
      <c r="Y536" s="9"/>
    </row>
    <row r="537" spans="25:25" x14ac:dyDescent="0.2">
      <c r="Y537" s="9"/>
    </row>
    <row r="538" spans="25:25" x14ac:dyDescent="0.2">
      <c r="Y538" s="9"/>
    </row>
    <row r="539" spans="25:25" x14ac:dyDescent="0.2">
      <c r="Y539" s="9"/>
    </row>
    <row r="540" spans="25:25" x14ac:dyDescent="0.2">
      <c r="Y540" s="9"/>
    </row>
    <row r="541" spans="25:25" x14ac:dyDescent="0.2">
      <c r="Y541" s="9"/>
    </row>
    <row r="542" spans="25:25" x14ac:dyDescent="0.2">
      <c r="Y542" s="9"/>
    </row>
    <row r="543" spans="25:25" x14ac:dyDescent="0.2">
      <c r="Y543" s="9"/>
    </row>
    <row r="544" spans="25:25" x14ac:dyDescent="0.2">
      <c r="Y544" s="9"/>
    </row>
    <row r="545" spans="25:25" x14ac:dyDescent="0.2">
      <c r="Y545" s="9"/>
    </row>
    <row r="546" spans="25:25" x14ac:dyDescent="0.2">
      <c r="Y546" s="9"/>
    </row>
    <row r="547" spans="25:25" x14ac:dyDescent="0.2">
      <c r="Y547" s="9"/>
    </row>
    <row r="548" spans="25:25" x14ac:dyDescent="0.2">
      <c r="Y548" s="9"/>
    </row>
    <row r="549" spans="25:25" x14ac:dyDescent="0.2">
      <c r="Y549" s="9"/>
    </row>
    <row r="550" spans="25:25" x14ac:dyDescent="0.2">
      <c r="Y550" s="9"/>
    </row>
    <row r="551" spans="25:25" x14ac:dyDescent="0.2">
      <c r="Y551" s="9"/>
    </row>
    <row r="552" spans="25:25" x14ac:dyDescent="0.2">
      <c r="Y552" s="9"/>
    </row>
    <row r="553" spans="25:25" x14ac:dyDescent="0.2">
      <c r="Y553" s="9"/>
    </row>
    <row r="554" spans="25:25" x14ac:dyDescent="0.2">
      <c r="Y554" s="9"/>
    </row>
    <row r="555" spans="25:25" x14ac:dyDescent="0.2">
      <c r="Y555" s="9"/>
    </row>
    <row r="556" spans="25:25" x14ac:dyDescent="0.2">
      <c r="Y556" s="9"/>
    </row>
    <row r="557" spans="25:25" x14ac:dyDescent="0.2">
      <c r="Y557" s="9"/>
    </row>
    <row r="558" spans="25:25" x14ac:dyDescent="0.2">
      <c r="Y558" s="9"/>
    </row>
  </sheetData>
  <autoFilter ref="A1:Y12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35"/>
  <sheetViews>
    <sheetView workbookViewId="0">
      <selection activeCell="D32" sqref="D32"/>
    </sheetView>
  </sheetViews>
  <sheetFormatPr defaultRowHeight="14.25" x14ac:dyDescent="0.2"/>
  <cols>
    <col min="1" max="1" width="22.375" bestFit="1" customWidth="1"/>
    <col min="3" max="4" width="15.5" bestFit="1" customWidth="1"/>
    <col min="5" max="5" width="15.5" customWidth="1"/>
    <col min="6" max="6" width="50.625" style="8" customWidth="1"/>
    <col min="8" max="8" width="13.5" bestFit="1" customWidth="1"/>
    <col min="9" max="9" width="13.25" customWidth="1"/>
  </cols>
  <sheetData>
    <row r="1" spans="1:9" ht="15" x14ac:dyDescent="0.25">
      <c r="A1" s="4" t="s">
        <v>3</v>
      </c>
      <c r="B1" s="4" t="s">
        <v>0</v>
      </c>
      <c r="C1" s="4" t="s">
        <v>2</v>
      </c>
      <c r="D1" s="4" t="s">
        <v>2544</v>
      </c>
      <c r="E1" s="4"/>
      <c r="F1" s="19" t="s">
        <v>1</v>
      </c>
      <c r="G1" s="4" t="s">
        <v>0</v>
      </c>
      <c r="H1" s="4" t="s">
        <v>2</v>
      </c>
      <c r="I1" s="4" t="s">
        <v>2544</v>
      </c>
    </row>
    <row r="2" spans="1:9" x14ac:dyDescent="0.2">
      <c r="A2" s="2" t="s">
        <v>412</v>
      </c>
      <c r="B2" s="2">
        <f>COUNTIF(SE!M:M, 'South East'!A2)</f>
        <v>31</v>
      </c>
      <c r="C2" s="3">
        <f>SUMIF(SE!M:M, A2, SE!E:E)</f>
        <v>187506518</v>
      </c>
      <c r="D2" s="3">
        <f>SUMIF(SE!M:M, A2, SE!F:F)</f>
        <v>73058850</v>
      </c>
      <c r="E2" s="3"/>
      <c r="F2" s="2" t="s">
        <v>61</v>
      </c>
      <c r="G2" s="2">
        <f>COUNTIF(SE!D:D,F2)</f>
        <v>2</v>
      </c>
      <c r="H2" s="3">
        <f>SUMIF(SE!D:D, F2, SE!E:E)</f>
        <v>0</v>
      </c>
      <c r="I2" s="3">
        <f>SUMIF(SE!D:D, F2, SE!F:F)</f>
        <v>0</v>
      </c>
    </row>
    <row r="3" spans="1:9" x14ac:dyDescent="0.2">
      <c r="A3" s="2" t="s">
        <v>415</v>
      </c>
      <c r="B3" s="2">
        <f>COUNTIF(SE!M:M, 'South East'!A3)</f>
        <v>19</v>
      </c>
      <c r="C3" s="3">
        <f>SUMIF(SE!M:M, A3, SE!E:E)</f>
        <v>7270000</v>
      </c>
      <c r="D3" s="3">
        <f>SUMIF(SE!M:M, A3, SE!F:F)</f>
        <v>180000</v>
      </c>
      <c r="E3" s="3"/>
      <c r="F3" s="2" t="s">
        <v>1817</v>
      </c>
      <c r="G3" s="2">
        <f>COUNTIF(SE!D:D,F3)</f>
        <v>1</v>
      </c>
      <c r="H3" s="3">
        <f>SUMIF(SE!D:D, F3, SE!E:E)</f>
        <v>24000000</v>
      </c>
      <c r="I3" s="3">
        <f>SUMIF(SE!D:D, F3, SE!F:F)</f>
        <v>0</v>
      </c>
    </row>
    <row r="4" spans="1:9" x14ac:dyDescent="0.2">
      <c r="A4" s="2" t="s">
        <v>402</v>
      </c>
      <c r="B4" s="2">
        <f>COUNTIF(SE!M:M, 'South East'!A4)</f>
        <v>63</v>
      </c>
      <c r="C4" s="3">
        <f>SUMIF(SE!M:M, A4, SE!E:E)</f>
        <v>111474804.15000001</v>
      </c>
      <c r="D4" s="3">
        <f>SUMIF(SE!M:M, A4, SE!F:F)</f>
        <v>5822163</v>
      </c>
      <c r="E4" s="3"/>
      <c r="F4" s="2" t="s">
        <v>1819</v>
      </c>
      <c r="G4" s="2">
        <f>COUNTIF(SE!D:D,F4)</f>
        <v>1</v>
      </c>
      <c r="H4" s="3">
        <f>SUMIF(SE!D:D, F4, SE!E:E)</f>
        <v>0</v>
      </c>
      <c r="I4" s="3">
        <f>SUMIF(SE!D:D, F4, SE!F:F)</f>
        <v>0</v>
      </c>
    </row>
    <row r="5" spans="1:9" x14ac:dyDescent="0.2">
      <c r="A5" s="2" t="s">
        <v>6</v>
      </c>
      <c r="B5" s="2">
        <f>COUNTIF(SE!M:M, 'South East'!A5)</f>
        <v>0</v>
      </c>
      <c r="C5" s="3">
        <f>SUMIF(SE!M:M, A5, SE!E:E)</f>
        <v>0</v>
      </c>
      <c r="D5" s="3">
        <f>SUMIF(SE!M:M, A5, SE!F:F)</f>
        <v>0</v>
      </c>
      <c r="E5" s="3"/>
      <c r="F5" s="2" t="s">
        <v>123</v>
      </c>
      <c r="G5" s="2">
        <f>COUNTIF(SE!D:D,F5)</f>
        <v>1</v>
      </c>
      <c r="H5" s="3">
        <f>SUMIF(SE!D:D, F5, SE!E:E)</f>
        <v>0</v>
      </c>
      <c r="I5" s="3">
        <f>SUMIF(SE!D:D, F5, SE!F:F)</f>
        <v>0</v>
      </c>
    </row>
    <row r="6" spans="1:9" x14ac:dyDescent="0.2">
      <c r="A6" s="2" t="s">
        <v>40</v>
      </c>
      <c r="B6" s="2">
        <f>COUNTIF(SE!M:M, 'South East'!A6)</f>
        <v>0</v>
      </c>
      <c r="C6" s="3">
        <f>SUMIF(SE!M:M, A6, SE!E:E)</f>
        <v>0</v>
      </c>
      <c r="D6" s="3">
        <f>SUMIF(SE!M:M, A6, SE!F:F)</f>
        <v>0</v>
      </c>
      <c r="E6" s="3"/>
      <c r="F6" s="2" t="s">
        <v>163</v>
      </c>
      <c r="G6" s="2">
        <f>COUNTIF(SE!D:D,F6)</f>
        <v>1</v>
      </c>
      <c r="H6" s="3">
        <f>SUMIF(SE!D:D, F6, SE!E:E)</f>
        <v>0</v>
      </c>
      <c r="I6" s="3">
        <f>SUMIF(SE!D:D, F6, SE!F:F)</f>
        <v>0</v>
      </c>
    </row>
    <row r="7" spans="1:9" x14ac:dyDescent="0.2">
      <c r="A7" s="2" t="s">
        <v>1540</v>
      </c>
      <c r="B7" s="2">
        <f>COUNTIF(SE!M:M, 'South East'!A7)</f>
        <v>0</v>
      </c>
      <c r="C7" s="3">
        <f>SUMIF(SE!M:M, A7, SE!E:E)</f>
        <v>0</v>
      </c>
      <c r="D7" s="3">
        <f>SUMIF(SE!M:M, A7, SE!F:F)</f>
        <v>0</v>
      </c>
      <c r="E7" s="3"/>
      <c r="F7" s="2" t="s">
        <v>14</v>
      </c>
      <c r="G7" s="2">
        <f>COUNTIF(SE!D:D,F7)</f>
        <v>1</v>
      </c>
      <c r="H7" s="3">
        <f>SUMIF(SE!D:D, F7, SE!E:E)</f>
        <v>0</v>
      </c>
      <c r="I7" s="3">
        <f>SUMIF(SE!D:D, F7, SE!F:F)</f>
        <v>0</v>
      </c>
    </row>
    <row r="8" spans="1:9" x14ac:dyDescent="0.2">
      <c r="A8" s="2" t="s">
        <v>482</v>
      </c>
      <c r="B8" s="2">
        <f>COUNTIF(SE!M:M, 'South East'!A8)</f>
        <v>6</v>
      </c>
      <c r="C8" s="3">
        <f>SUMIF(SE!M:M, A8, SE!E:E)</f>
        <v>7761525</v>
      </c>
      <c r="D8" s="3">
        <f>SUMIF(SE!M:M, A8, SE!F:F)</f>
        <v>0</v>
      </c>
      <c r="E8" s="3"/>
      <c r="F8" s="2" t="s">
        <v>30</v>
      </c>
      <c r="G8" s="2">
        <f>COUNTIF(SE!D:D,F8)</f>
        <v>14</v>
      </c>
      <c r="H8" s="3">
        <f>SUMIF(SE!D:D, F8, SE!E:E)</f>
        <v>7929525</v>
      </c>
      <c r="I8" s="3">
        <f>SUMIF(SE!D:D, F8, SE!F:F)</f>
        <v>0</v>
      </c>
    </row>
    <row r="9" spans="1:9" x14ac:dyDescent="0.2">
      <c r="A9" s="2" t="s">
        <v>534</v>
      </c>
      <c r="B9" s="2">
        <f>COUNTIF(SE!M:M, 'South East'!A9)</f>
        <v>0</v>
      </c>
      <c r="C9" s="3">
        <f>SUMIF(SE!M:M, A9, SE!E:E)</f>
        <v>0</v>
      </c>
      <c r="D9" s="3">
        <f>SUMIF(SE!M:M, A9, SE!F:F)</f>
        <v>0</v>
      </c>
      <c r="E9" s="3"/>
      <c r="F9" s="2" t="s">
        <v>430</v>
      </c>
      <c r="G9" s="2">
        <f>COUNTIF(SE!D:D,F9)</f>
        <v>2</v>
      </c>
      <c r="H9" s="3">
        <f>SUMIF(SE!D:D, F9, SE!E:E)</f>
        <v>0</v>
      </c>
      <c r="I9" s="3">
        <f>SUMIF(SE!D:D, F9, SE!F:F)</f>
        <v>0</v>
      </c>
    </row>
    <row r="10" spans="1:9" x14ac:dyDescent="0.2">
      <c r="A10" s="2" t="s">
        <v>668</v>
      </c>
      <c r="B10" s="2">
        <f>COUNTIF(SE!M:M, 'South East'!A10)</f>
        <v>1</v>
      </c>
      <c r="C10" s="3">
        <f>SUMIF(SE!M:M, A10, SE!E:E)</f>
        <v>0</v>
      </c>
      <c r="D10" s="3">
        <f>SUMIF(SE!M:M, A10, SE!F:F)</f>
        <v>0</v>
      </c>
      <c r="E10" s="3"/>
      <c r="F10" s="2" t="s">
        <v>1823</v>
      </c>
      <c r="G10" s="2">
        <f>COUNTIF(SE!D:D,F10)</f>
        <v>0</v>
      </c>
      <c r="H10" s="3">
        <f>SUMIF(SE!D:D, F10, SE!E:E)</f>
        <v>0</v>
      </c>
      <c r="I10" s="3">
        <f>SUMIF(SE!D:D, F10, SE!F:F)</f>
        <v>0</v>
      </c>
    </row>
    <row r="11" spans="1:9" x14ac:dyDescent="0.2">
      <c r="A11" s="2" t="s">
        <v>825</v>
      </c>
      <c r="B11" s="2">
        <f>COUNTIF(SE!M:M, 'South East'!A11)</f>
        <v>0</v>
      </c>
      <c r="C11" s="3">
        <f>SUMIF(SE!M:M, A11, SE!E:E)</f>
        <v>0</v>
      </c>
      <c r="D11" s="3">
        <f>SUMIF(SE!M:M, A11, SE!F:F)</f>
        <v>0</v>
      </c>
      <c r="E11" s="3"/>
      <c r="F11" s="2" t="s">
        <v>217</v>
      </c>
      <c r="G11" s="2">
        <f>COUNTIF(SE!D:D,F11)</f>
        <v>0</v>
      </c>
      <c r="H11" s="3">
        <f>SUMIF(SE!D:D, F11, SE!E:E)</f>
        <v>0</v>
      </c>
      <c r="I11" s="3">
        <f>SUMIF(SE!D:D, F11, SE!F:F)</f>
        <v>0</v>
      </c>
    </row>
    <row r="12" spans="1:9" x14ac:dyDescent="0.2">
      <c r="A12" s="2" t="s">
        <v>2531</v>
      </c>
      <c r="B12" s="2">
        <f>COUNTIF(SE!M:M, 'South East'!A12)</f>
        <v>0</v>
      </c>
      <c r="C12" s="3">
        <f>SUMIF(SE!M:M, A12, SE!E:E)</f>
        <v>0</v>
      </c>
      <c r="D12" s="3">
        <f>SUMIF(SE!M:M, A12, SE!F:F)</f>
        <v>0</v>
      </c>
      <c r="E12" s="3"/>
      <c r="F12" s="2" t="s">
        <v>19</v>
      </c>
      <c r="G12" s="2">
        <f>COUNTIF(SE!D:D,F12)</f>
        <v>2</v>
      </c>
      <c r="H12" s="3">
        <f>SUMIF(SE!D:D, F12, SE!E:E)</f>
        <v>416000</v>
      </c>
      <c r="I12" s="3">
        <f>SUMIF(SE!D:D, F12, SE!F:F)</f>
        <v>84000</v>
      </c>
    </row>
    <row r="13" spans="1:9" x14ac:dyDescent="0.2">
      <c r="A13" s="2" t="s">
        <v>792</v>
      </c>
      <c r="B13" s="2">
        <f>COUNTIF(SE!M:M, 'South East'!A13)</f>
        <v>0</v>
      </c>
      <c r="C13" s="3">
        <f>SUMIF(SE!M:M, A13, SE!E:E)</f>
        <v>0</v>
      </c>
      <c r="D13" s="3">
        <f>SUMIF(SE!M:M, A13, SE!F:F)</f>
        <v>0</v>
      </c>
      <c r="E13" s="3"/>
      <c r="F13" s="2" t="s">
        <v>545</v>
      </c>
      <c r="G13" s="2">
        <f>COUNTIF(SE!D:D,F13)</f>
        <v>0</v>
      </c>
      <c r="H13" s="3">
        <f>SUMIF(SE!D:D, F13, SE!E:E)</f>
        <v>0</v>
      </c>
      <c r="I13" s="3">
        <f>SUMIF(SE!D:D, F13, SE!F:F)</f>
        <v>0</v>
      </c>
    </row>
    <row r="14" spans="1:9" x14ac:dyDescent="0.2">
      <c r="C14" s="1"/>
      <c r="D14" s="1"/>
      <c r="E14" s="1"/>
      <c r="F14" s="2" t="s">
        <v>16</v>
      </c>
      <c r="G14" s="2">
        <f>COUNTIF(SE!D:D,F14)</f>
        <v>22</v>
      </c>
      <c r="H14" s="3">
        <f>SUMIF(SE!D:D, F14, SE!E:E)</f>
        <v>34252124</v>
      </c>
      <c r="I14" s="3">
        <f>SUMIF(SE!D:D, F14, SE!F:F)</f>
        <v>4506031</v>
      </c>
    </row>
    <row r="15" spans="1:9" x14ac:dyDescent="0.2">
      <c r="A15" s="2" t="s">
        <v>387</v>
      </c>
      <c r="B15" s="2">
        <f>SUM(B2:B13)</f>
        <v>120</v>
      </c>
      <c r="C15" s="3">
        <f>SUM(C2:C13)</f>
        <v>314012847.14999998</v>
      </c>
      <c r="D15" s="3">
        <f>SUM(D2:D13)</f>
        <v>79061013</v>
      </c>
      <c r="E15" s="3"/>
      <c r="F15" s="2" t="s">
        <v>1539</v>
      </c>
      <c r="G15" s="2">
        <f>COUNTIF(SE!D:D,F15)</f>
        <v>0</v>
      </c>
      <c r="H15" s="3">
        <f>SUMIF(SE!D:D, F15, SE!E:E)</f>
        <v>0</v>
      </c>
      <c r="I15" s="3">
        <f>SUMIF(SE!D:D, F15, SE!F:F)</f>
        <v>0</v>
      </c>
    </row>
    <row r="16" spans="1:9" x14ac:dyDescent="0.2">
      <c r="F16" s="2" t="s">
        <v>67</v>
      </c>
      <c r="G16" s="2">
        <f>COUNTIF(SE!D:D,F16)</f>
        <v>7</v>
      </c>
      <c r="H16" s="3">
        <f>SUMIF(SE!D:D, F16, SE!E:E)</f>
        <v>3500000</v>
      </c>
      <c r="I16" s="3">
        <f>SUMIF(SE!D:D, F16, SE!F:F)</f>
        <v>0</v>
      </c>
    </row>
    <row r="17" spans="3:9" x14ac:dyDescent="0.2">
      <c r="F17" s="2" t="s">
        <v>9</v>
      </c>
      <c r="G17" s="2">
        <f>COUNTIF(SE!D:D,F17)</f>
        <v>1</v>
      </c>
      <c r="H17" s="3">
        <f>SUMIF(SE!D:D, F17, SE!E:E)</f>
        <v>0</v>
      </c>
      <c r="I17" s="3">
        <f>SUMIF(SE!D:D, F17, SE!F:F)</f>
        <v>0</v>
      </c>
    </row>
    <row r="18" spans="3:9" x14ac:dyDescent="0.2">
      <c r="C18" s="1"/>
      <c r="F18" s="2" t="s">
        <v>426</v>
      </c>
      <c r="G18" s="2">
        <f>COUNTIF(SE!D:D,F18)</f>
        <v>2</v>
      </c>
      <c r="H18" s="3">
        <f>SUMIF(SE!D:D, F18, SE!E:E)</f>
        <v>1500000</v>
      </c>
      <c r="I18" s="3">
        <f>SUMIF(SE!D:D, F18, SE!F:F)</f>
        <v>0</v>
      </c>
    </row>
    <row r="19" spans="3:9" x14ac:dyDescent="0.2">
      <c r="F19" s="2" t="s">
        <v>79</v>
      </c>
      <c r="G19" s="2">
        <f>COUNTIF(SE!D:D,F19)</f>
        <v>6</v>
      </c>
      <c r="H19" s="3">
        <f>SUMIF(SE!D:D, F19, SE!E:E)</f>
        <v>527500</v>
      </c>
      <c r="I19" s="3">
        <f>SUMIF(SE!D:D, F19, SE!F:F)</f>
        <v>23000</v>
      </c>
    </row>
    <row r="20" spans="3:9" x14ac:dyDescent="0.2">
      <c r="F20" s="2" t="s">
        <v>36</v>
      </c>
      <c r="G20" s="2">
        <f>COUNTIF(SE!D:D,F20)</f>
        <v>10</v>
      </c>
      <c r="H20" s="3">
        <f>SUMIF(SE!D:D, F20, SE!E:E)</f>
        <v>15892000</v>
      </c>
      <c r="I20" s="3">
        <f>SUMIF(SE!D:D, F20, SE!F:F)</f>
        <v>0</v>
      </c>
    </row>
    <row r="21" spans="3:9" x14ac:dyDescent="0.2">
      <c r="F21" s="2" t="s">
        <v>64</v>
      </c>
      <c r="G21" s="2">
        <f>COUNTIF(SE!D:D,F21)</f>
        <v>6</v>
      </c>
      <c r="H21" s="3">
        <f>SUMIF(SE!D:D, F21, SE!E:E)</f>
        <v>933150</v>
      </c>
      <c r="I21" s="3">
        <f>SUMIF(SE!D:D, F21, SE!F:F)</f>
        <v>96000</v>
      </c>
    </row>
    <row r="22" spans="3:9" x14ac:dyDescent="0.2">
      <c r="F22" s="2" t="s">
        <v>112</v>
      </c>
      <c r="G22" s="2">
        <f>COUNTIF(SE!D:D,F22)</f>
        <v>1</v>
      </c>
      <c r="H22" s="3">
        <f>SUMIF(SE!D:D, F22, SE!E:E)</f>
        <v>0</v>
      </c>
      <c r="I22" s="3">
        <f>SUMIF(SE!D:D, F22, SE!F:F)</f>
        <v>0</v>
      </c>
    </row>
    <row r="23" spans="3:9" x14ac:dyDescent="0.2">
      <c r="F23" s="2" t="s">
        <v>1384</v>
      </c>
      <c r="G23" s="2">
        <f>COUNTIF(SE!D:D,F23)</f>
        <v>5</v>
      </c>
      <c r="H23" s="3">
        <f>SUMIF(SE!D:D, F23, SE!E:E)</f>
        <v>530000</v>
      </c>
      <c r="I23" s="3">
        <f>SUMIF(SE!D:D, F23, SE!F:F)</f>
        <v>0</v>
      </c>
    </row>
    <row r="24" spans="3:9" x14ac:dyDescent="0.2">
      <c r="F24" s="2" t="s">
        <v>284</v>
      </c>
      <c r="G24" s="2">
        <f>COUNTIF(SE!D:D,F24)</f>
        <v>1</v>
      </c>
      <c r="H24" s="3">
        <f>SUMIF(SE!D:D, F24, SE!E:E)</f>
        <v>0</v>
      </c>
      <c r="I24" s="3">
        <f>SUMIF(SE!D:D, F24, SE!F:F)</f>
        <v>0</v>
      </c>
    </row>
    <row r="25" spans="3:9" x14ac:dyDescent="0.2">
      <c r="F25" s="2" t="s">
        <v>29</v>
      </c>
      <c r="G25" s="2">
        <f>COUNTIF(SE!D:D,F25)</f>
        <v>4</v>
      </c>
      <c r="H25" s="3">
        <f>SUMIF(SE!D:D, F25, SE!E:E)</f>
        <v>20000</v>
      </c>
      <c r="I25" s="3">
        <f>SUMIF(SE!D:D, F25, SE!F:F)</f>
        <v>0</v>
      </c>
    </row>
    <row r="26" spans="3:9" x14ac:dyDescent="0.2">
      <c r="F26" s="2" t="s">
        <v>52</v>
      </c>
      <c r="G26" s="2">
        <f>COUNTIF(SE!D:D,F26)</f>
        <v>7</v>
      </c>
      <c r="H26" s="3">
        <f>SUMIF(SE!D:D, F26, SE!E:E)</f>
        <v>141712030.15000001</v>
      </c>
      <c r="I26" s="3">
        <f>SUMIF(SE!D:D, F26, SE!F:F)</f>
        <v>63204132</v>
      </c>
    </row>
    <row r="27" spans="3:9" x14ac:dyDescent="0.2">
      <c r="F27" s="2" t="s">
        <v>72</v>
      </c>
      <c r="G27" s="2">
        <f>COUNTIF(SE!D:D,F27)</f>
        <v>11</v>
      </c>
      <c r="H27" s="3">
        <f>SUMIF(SE!D:D, F27, SE!E:E)</f>
        <v>21552518</v>
      </c>
      <c r="I27" s="3">
        <f>SUMIF(SE!D:D, F27, SE!F:F)</f>
        <v>4935850</v>
      </c>
    </row>
    <row r="28" spans="3:9" x14ac:dyDescent="0.2">
      <c r="F28" s="2" t="s">
        <v>33</v>
      </c>
      <c r="G28" s="2">
        <f>COUNTIF(SE!D:D,F28)</f>
        <v>1</v>
      </c>
      <c r="H28" s="3">
        <f>SUMIF(SE!D:D, F28, SE!E:E)</f>
        <v>0</v>
      </c>
      <c r="I28" s="3">
        <f>SUMIF(SE!D:D, F28, SE!F:F)</f>
        <v>0</v>
      </c>
    </row>
    <row r="29" spans="3:9" x14ac:dyDescent="0.2">
      <c r="F29" s="2" t="s">
        <v>71</v>
      </c>
      <c r="G29" s="2">
        <f>COUNTIF(SE!D:D,F29)</f>
        <v>2</v>
      </c>
      <c r="H29" s="3">
        <f>SUMIF(SE!D:D, F29, SE!E:E)</f>
        <v>2790000</v>
      </c>
      <c r="I29" s="3">
        <f>SUMIF(SE!D:D, F29, SE!F:F)</f>
        <v>0</v>
      </c>
    </row>
    <row r="30" spans="3:9" x14ac:dyDescent="0.2">
      <c r="F30" s="2" t="s">
        <v>48</v>
      </c>
      <c r="G30" s="2">
        <f>COUNTIF(SE!D:D,F30)</f>
        <v>9</v>
      </c>
      <c r="H30" s="3">
        <f>SUMIF(SE!D:D, F30, SE!E:E)</f>
        <v>58458000</v>
      </c>
      <c r="I30" s="3">
        <f>SUMIF(SE!D:D, F30, SE!F:F)</f>
        <v>6212000</v>
      </c>
    </row>
    <row r="31" spans="3:9" x14ac:dyDescent="0.2">
      <c r="F31" s="2" t="s">
        <v>43</v>
      </c>
      <c r="G31" s="2">
        <f>COUNTIF(SE!D:D,F31)</f>
        <v>0</v>
      </c>
      <c r="H31" s="3">
        <f>SUMIF(SE!D:D, F31, SE!E:E)</f>
        <v>0</v>
      </c>
      <c r="I31" s="3">
        <f>SUMIF(SE!D:D, F31, SE!F:F)</f>
        <v>0</v>
      </c>
    </row>
    <row r="32" spans="3:9" x14ac:dyDescent="0.2">
      <c r="F32" s="2" t="s">
        <v>13</v>
      </c>
      <c r="G32" s="2">
        <f>COUNTIF(SE!D:D,F32)</f>
        <v>0</v>
      </c>
      <c r="H32" s="3">
        <f>SUMIF(SE!D:D, F32, SE!E:E)</f>
        <v>0</v>
      </c>
      <c r="I32" s="3">
        <f>SUMIF(SE!D:D, F32, SE!F:F)</f>
        <v>0</v>
      </c>
    </row>
    <row r="33" spans="6:9" x14ac:dyDescent="0.2">
      <c r="F33" s="22"/>
      <c r="G33" s="5"/>
      <c r="H33" s="23"/>
      <c r="I33" s="23"/>
    </row>
    <row r="35" spans="6:9" x14ac:dyDescent="0.2">
      <c r="F35" s="20" t="s">
        <v>387</v>
      </c>
      <c r="G35" s="2">
        <f>SUM(G2:G32)</f>
        <v>120</v>
      </c>
      <c r="H35" s="3">
        <f>SUM(H2:H32)</f>
        <v>314012847.14999998</v>
      </c>
      <c r="I35" s="3">
        <f>SUM(I2:I32)</f>
        <v>79061013</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8"/>
  <sheetViews>
    <sheetView workbookViewId="0">
      <selection sqref="A1:XFD1048576"/>
    </sheetView>
  </sheetViews>
  <sheetFormatPr defaultColWidth="41.125" defaultRowHeight="14.25" x14ac:dyDescent="0.2"/>
  <cols>
    <col min="1" max="3" width="41.125" style="9"/>
    <col min="4" max="4" width="86.375" style="9" customWidth="1"/>
    <col min="5" max="5" width="41.125" style="15"/>
    <col min="6" max="7" width="41.125" style="9"/>
    <col min="8" max="8" width="41.125" style="12"/>
    <col min="9" max="9" width="41.125" style="9"/>
    <col min="10" max="10" width="41.125" style="13"/>
    <col min="11" max="12" width="41.125" style="9"/>
    <col min="13" max="19" width="41.125" style="14"/>
    <col min="20" max="23" width="41.125" style="9"/>
    <col min="24" max="25" width="41.125" style="8"/>
    <col min="26" max="16384" width="41.125" style="9"/>
  </cols>
  <sheetData>
    <row r="1" spans="1:15" s="30" customFormat="1" ht="54" customHeight="1" x14ac:dyDescent="0.25">
      <c r="A1" s="30" t="s">
        <v>388</v>
      </c>
      <c r="B1" s="30" t="s">
        <v>389</v>
      </c>
      <c r="C1" s="30" t="s">
        <v>390</v>
      </c>
      <c r="D1" s="30" t="s">
        <v>391</v>
      </c>
      <c r="E1" s="28" t="s">
        <v>392</v>
      </c>
      <c r="F1" s="28" t="s">
        <v>1826</v>
      </c>
      <c r="G1" s="30" t="s">
        <v>393</v>
      </c>
      <c r="H1" s="30" t="s">
        <v>394</v>
      </c>
      <c r="I1" s="30" t="s">
        <v>395</v>
      </c>
      <c r="J1" s="30" t="s">
        <v>396</v>
      </c>
      <c r="K1" s="30" t="s">
        <v>397</v>
      </c>
      <c r="L1" s="30" t="s">
        <v>4</v>
      </c>
      <c r="M1" s="30" t="s">
        <v>3</v>
      </c>
      <c r="N1" s="30" t="s">
        <v>2020</v>
      </c>
      <c r="O1" s="38" t="s">
        <v>1130</v>
      </c>
    </row>
    <row r="2" spans="1:15" s="26" customFormat="1" ht="14.25" customHeight="1" x14ac:dyDescent="0.2">
      <c r="A2" s="26" t="s">
        <v>1580</v>
      </c>
      <c r="B2" s="26" t="s">
        <v>1132</v>
      </c>
      <c r="C2" s="26" t="s">
        <v>473</v>
      </c>
      <c r="D2" s="26" t="s">
        <v>1817</v>
      </c>
      <c r="E2" s="27">
        <v>31007000</v>
      </c>
      <c r="F2" s="27">
        <v>7642000</v>
      </c>
      <c r="G2" s="26" t="s">
        <v>519</v>
      </c>
      <c r="H2" s="26" t="s">
        <v>105</v>
      </c>
      <c r="I2" s="26">
        <v>2017</v>
      </c>
      <c r="J2" s="26" t="s">
        <v>330</v>
      </c>
      <c r="K2" s="26" t="s">
        <v>1830</v>
      </c>
      <c r="L2" s="26" t="s">
        <v>63</v>
      </c>
      <c r="M2" s="26" t="s">
        <v>402</v>
      </c>
      <c r="N2" s="26" t="s">
        <v>2023</v>
      </c>
      <c r="O2" s="31">
        <v>3</v>
      </c>
    </row>
    <row r="3" spans="1:15" s="26" customFormat="1" ht="14.25" customHeight="1" x14ac:dyDescent="0.2">
      <c r="A3" s="26" t="s">
        <v>1319</v>
      </c>
      <c r="B3" s="26" t="s">
        <v>844</v>
      </c>
      <c r="C3" s="26" t="s">
        <v>844</v>
      </c>
      <c r="D3" s="26" t="s">
        <v>67</v>
      </c>
      <c r="E3" s="27">
        <v>45740</v>
      </c>
      <c r="F3" s="27" t="s">
        <v>794</v>
      </c>
      <c r="G3" s="26" t="s">
        <v>88</v>
      </c>
      <c r="H3" s="26" t="s">
        <v>105</v>
      </c>
      <c r="I3" s="26">
        <v>2015</v>
      </c>
      <c r="J3" s="26" t="s">
        <v>1320</v>
      </c>
      <c r="K3" s="26" t="s">
        <v>1574</v>
      </c>
      <c r="L3" s="26" t="s">
        <v>63</v>
      </c>
      <c r="M3" s="26" t="s">
        <v>412</v>
      </c>
      <c r="N3" s="26" t="s">
        <v>2040</v>
      </c>
      <c r="O3" s="31">
        <v>23</v>
      </c>
    </row>
    <row r="4" spans="1:15" s="26" customFormat="1" ht="14.25" customHeight="1" x14ac:dyDescent="0.2">
      <c r="A4" s="26" t="s">
        <v>1589</v>
      </c>
      <c r="B4" s="26" t="s">
        <v>621</v>
      </c>
      <c r="C4" s="26" t="s">
        <v>1026</v>
      </c>
      <c r="D4" s="26" t="s">
        <v>72</v>
      </c>
      <c r="E4" s="27">
        <v>1178167</v>
      </c>
      <c r="F4" s="27">
        <v>314000</v>
      </c>
      <c r="G4" s="26" t="s">
        <v>88</v>
      </c>
      <c r="H4" s="26" t="s">
        <v>105</v>
      </c>
      <c r="I4" s="26">
        <v>2016</v>
      </c>
      <c r="J4" s="26" t="s">
        <v>17</v>
      </c>
      <c r="K4" s="26" t="s">
        <v>1840</v>
      </c>
      <c r="L4" s="26" t="s">
        <v>63</v>
      </c>
      <c r="M4" s="26" t="s">
        <v>415</v>
      </c>
      <c r="N4" s="26" t="s">
        <v>2054</v>
      </c>
      <c r="O4" s="31">
        <v>38</v>
      </c>
    </row>
    <row r="5" spans="1:15" s="26" customFormat="1" ht="14.25" customHeight="1" x14ac:dyDescent="0.2">
      <c r="A5" s="26" t="s">
        <v>1233</v>
      </c>
      <c r="B5" s="26" t="s">
        <v>713</v>
      </c>
      <c r="C5" s="26" t="s">
        <v>1234</v>
      </c>
      <c r="D5" s="26" t="s">
        <v>545</v>
      </c>
      <c r="E5" s="27" t="s">
        <v>799</v>
      </c>
      <c r="F5" s="27" t="s">
        <v>400</v>
      </c>
      <c r="G5" s="26" t="s">
        <v>1284</v>
      </c>
      <c r="H5" s="26" t="s">
        <v>105</v>
      </c>
      <c r="I5" s="26">
        <v>2011</v>
      </c>
      <c r="J5" s="26" t="s">
        <v>1236</v>
      </c>
      <c r="K5" s="26" t="s">
        <v>1575</v>
      </c>
      <c r="L5" s="26" t="s">
        <v>63</v>
      </c>
      <c r="M5" s="26" t="s">
        <v>415</v>
      </c>
      <c r="N5" s="26" t="s">
        <v>2071</v>
      </c>
      <c r="O5" s="32">
        <v>63</v>
      </c>
    </row>
    <row r="6" spans="1:15" s="26" customFormat="1" ht="14.25" customHeight="1" x14ac:dyDescent="0.2">
      <c r="A6" s="26" t="s">
        <v>135</v>
      </c>
      <c r="B6" s="26" t="s">
        <v>472</v>
      </c>
      <c r="C6" s="26" t="s">
        <v>472</v>
      </c>
      <c r="D6" s="26" t="s">
        <v>29</v>
      </c>
      <c r="E6" s="27" t="s">
        <v>799</v>
      </c>
      <c r="F6" s="27" t="s">
        <v>400</v>
      </c>
      <c r="G6" s="26" t="s">
        <v>1181</v>
      </c>
      <c r="H6" s="26" t="s">
        <v>105</v>
      </c>
      <c r="I6" s="26">
        <v>2009</v>
      </c>
      <c r="J6" s="26" t="s">
        <v>17</v>
      </c>
      <c r="K6" s="26" t="s">
        <v>1466</v>
      </c>
      <c r="L6" s="26" t="s">
        <v>63</v>
      </c>
      <c r="M6" s="26" t="s">
        <v>402</v>
      </c>
      <c r="N6" s="26" t="s">
        <v>2075</v>
      </c>
      <c r="O6" s="32">
        <v>67</v>
      </c>
    </row>
    <row r="7" spans="1:15" s="26" customFormat="1" ht="14.25" customHeight="1" x14ac:dyDescent="0.2">
      <c r="A7" s="26" t="s">
        <v>1092</v>
      </c>
      <c r="B7" s="26" t="s">
        <v>1794</v>
      </c>
      <c r="C7" s="26" t="s">
        <v>1794</v>
      </c>
      <c r="D7" s="26" t="s">
        <v>14</v>
      </c>
      <c r="E7" s="27" t="s">
        <v>799</v>
      </c>
      <c r="F7" s="27" t="s">
        <v>799</v>
      </c>
      <c r="G7" s="26" t="s">
        <v>1166</v>
      </c>
      <c r="H7" s="26" t="s">
        <v>105</v>
      </c>
      <c r="I7" s="26">
        <v>2016</v>
      </c>
      <c r="J7" s="26" t="s">
        <v>100</v>
      </c>
      <c r="K7" s="26" t="s">
        <v>1142</v>
      </c>
      <c r="L7" s="26" t="s">
        <v>63</v>
      </c>
      <c r="M7" s="26" t="s">
        <v>534</v>
      </c>
      <c r="N7" s="26" t="s">
        <v>2081</v>
      </c>
      <c r="O7" s="31">
        <v>76</v>
      </c>
    </row>
    <row r="8" spans="1:15" s="26" customFormat="1" ht="14.25" customHeight="1" x14ac:dyDescent="0.2">
      <c r="A8" s="26" t="s">
        <v>138</v>
      </c>
      <c r="B8" s="26" t="s">
        <v>1531</v>
      </c>
      <c r="C8" s="26" t="s">
        <v>628</v>
      </c>
      <c r="D8" s="26" t="s">
        <v>48</v>
      </c>
      <c r="E8" s="27">
        <v>2000000</v>
      </c>
      <c r="F8" s="27" t="s">
        <v>5</v>
      </c>
      <c r="G8" s="26" t="s">
        <v>134</v>
      </c>
      <c r="H8" s="26" t="s">
        <v>5</v>
      </c>
      <c r="I8" s="26">
        <v>2019</v>
      </c>
      <c r="J8" s="26" t="s">
        <v>436</v>
      </c>
      <c r="K8" s="26" t="s">
        <v>140</v>
      </c>
      <c r="L8" s="26" t="s">
        <v>63</v>
      </c>
      <c r="M8" s="26" t="s">
        <v>402</v>
      </c>
      <c r="N8" s="26" t="s">
        <v>2086</v>
      </c>
      <c r="O8" s="31">
        <v>81</v>
      </c>
    </row>
    <row r="9" spans="1:15" s="26" customFormat="1" ht="14.25" customHeight="1" x14ac:dyDescent="0.2">
      <c r="A9" s="26" t="s">
        <v>1446</v>
      </c>
      <c r="B9" s="26" t="s">
        <v>1091</v>
      </c>
      <c r="C9" s="26" t="s">
        <v>1091</v>
      </c>
      <c r="D9" s="26" t="s">
        <v>1384</v>
      </c>
      <c r="E9" s="27">
        <v>940000</v>
      </c>
      <c r="F9" s="27">
        <v>500000</v>
      </c>
      <c r="G9" s="26" t="s">
        <v>595</v>
      </c>
      <c r="H9" s="26" t="s">
        <v>105</v>
      </c>
      <c r="I9" s="26">
        <v>2017</v>
      </c>
      <c r="J9" s="26" t="s">
        <v>436</v>
      </c>
      <c r="K9" s="26" t="s">
        <v>1854</v>
      </c>
      <c r="L9" s="26" t="s">
        <v>63</v>
      </c>
      <c r="M9" s="26" t="s">
        <v>415</v>
      </c>
      <c r="N9" s="26" t="s">
        <v>2092</v>
      </c>
      <c r="O9" s="31">
        <v>88</v>
      </c>
    </row>
    <row r="10" spans="1:15" s="26" customFormat="1" ht="14.25" customHeight="1" x14ac:dyDescent="0.2">
      <c r="A10" s="26" t="s">
        <v>1617</v>
      </c>
      <c r="B10" s="26" t="s">
        <v>621</v>
      </c>
      <c r="C10" s="26" t="s">
        <v>621</v>
      </c>
      <c r="D10" s="26" t="s">
        <v>71</v>
      </c>
      <c r="E10" s="27" t="s">
        <v>799</v>
      </c>
      <c r="F10" s="27" t="s">
        <v>799</v>
      </c>
      <c r="G10" s="26" t="s">
        <v>712</v>
      </c>
      <c r="H10" s="26" t="s">
        <v>105</v>
      </c>
      <c r="I10" s="26">
        <v>2017</v>
      </c>
      <c r="J10" s="26" t="s">
        <v>1856</v>
      </c>
      <c r="K10" s="26" t="s">
        <v>1857</v>
      </c>
      <c r="L10" s="26" t="s">
        <v>63</v>
      </c>
      <c r="M10" s="26" t="s">
        <v>415</v>
      </c>
      <c r="N10" s="26" t="s">
        <v>2099</v>
      </c>
      <c r="O10" s="31">
        <v>97</v>
      </c>
    </row>
    <row r="11" spans="1:15" s="26" customFormat="1" ht="14.25" customHeight="1" x14ac:dyDescent="0.2">
      <c r="A11" s="26" t="s">
        <v>1027</v>
      </c>
      <c r="B11" s="26" t="s">
        <v>621</v>
      </c>
      <c r="C11" s="26" t="s">
        <v>621</v>
      </c>
      <c r="D11" s="26" t="s">
        <v>30</v>
      </c>
      <c r="E11" s="27" t="s">
        <v>807</v>
      </c>
      <c r="F11" s="27" t="s">
        <v>400</v>
      </c>
      <c r="G11" s="26" t="s">
        <v>1529</v>
      </c>
      <c r="H11" s="26" t="s">
        <v>105</v>
      </c>
      <c r="I11" s="26">
        <v>2016</v>
      </c>
      <c r="J11" s="26" t="s">
        <v>106</v>
      </c>
      <c r="K11" s="26" t="s">
        <v>1029</v>
      </c>
      <c r="L11" s="26" t="s">
        <v>63</v>
      </c>
      <c r="M11" s="26" t="s">
        <v>415</v>
      </c>
      <c r="N11" s="26" t="s">
        <v>2100</v>
      </c>
      <c r="O11" s="32">
        <v>98</v>
      </c>
    </row>
    <row r="12" spans="1:15" s="26" customFormat="1" ht="14.25" customHeight="1" x14ac:dyDescent="0.2">
      <c r="A12" s="26" t="s">
        <v>1030</v>
      </c>
      <c r="B12" s="26" t="s">
        <v>1132</v>
      </c>
      <c r="C12" s="26" t="s">
        <v>1026</v>
      </c>
      <c r="D12" s="26" t="s">
        <v>30</v>
      </c>
      <c r="E12" s="27" t="s">
        <v>799</v>
      </c>
      <c r="F12" s="27" t="s">
        <v>400</v>
      </c>
      <c r="G12" s="26" t="s">
        <v>569</v>
      </c>
      <c r="H12" s="26" t="s">
        <v>105</v>
      </c>
      <c r="I12" s="26">
        <v>2014</v>
      </c>
      <c r="J12" s="26" t="s">
        <v>436</v>
      </c>
      <c r="K12" s="26" t="s">
        <v>1018</v>
      </c>
      <c r="L12" s="26" t="s">
        <v>63</v>
      </c>
      <c r="M12" s="26" t="s">
        <v>482</v>
      </c>
      <c r="N12" s="26" t="s">
        <v>2101</v>
      </c>
      <c r="O12" s="32">
        <v>99</v>
      </c>
    </row>
    <row r="13" spans="1:15" s="26" customFormat="1" ht="14.25" customHeight="1" x14ac:dyDescent="0.2">
      <c r="A13" s="26" t="s">
        <v>1313</v>
      </c>
      <c r="B13" s="26" t="s">
        <v>473</v>
      </c>
      <c r="C13" s="26" t="s">
        <v>473</v>
      </c>
      <c r="D13" s="26" t="s">
        <v>67</v>
      </c>
      <c r="E13" s="27" t="s">
        <v>807</v>
      </c>
      <c r="F13" s="27" t="s">
        <v>1827</v>
      </c>
      <c r="G13" s="26" t="s">
        <v>60</v>
      </c>
      <c r="H13" s="26" t="s">
        <v>105</v>
      </c>
      <c r="I13" s="26">
        <v>2017</v>
      </c>
      <c r="J13" s="26" t="s">
        <v>17</v>
      </c>
      <c r="K13" s="26" t="s">
        <v>1573</v>
      </c>
      <c r="L13" s="26" t="s">
        <v>63</v>
      </c>
      <c r="M13" s="26" t="s">
        <v>402</v>
      </c>
      <c r="N13" s="26" t="s">
        <v>2104</v>
      </c>
      <c r="O13" s="31">
        <v>103</v>
      </c>
    </row>
    <row r="14" spans="1:15" s="26" customFormat="1" ht="14.25" customHeight="1" x14ac:dyDescent="0.2">
      <c r="A14" s="26" t="s">
        <v>151</v>
      </c>
      <c r="B14" s="26" t="s">
        <v>713</v>
      </c>
      <c r="C14" s="26" t="s">
        <v>713</v>
      </c>
      <c r="D14" s="26" t="s">
        <v>36</v>
      </c>
      <c r="E14" s="27">
        <v>5841000</v>
      </c>
      <c r="F14" s="27">
        <v>1341000</v>
      </c>
      <c r="G14" s="26" t="s">
        <v>1305</v>
      </c>
      <c r="H14" s="26" t="s">
        <v>105</v>
      </c>
      <c r="I14" s="26">
        <v>2014</v>
      </c>
      <c r="J14" s="26" t="s">
        <v>145</v>
      </c>
      <c r="K14" s="26" t="s">
        <v>714</v>
      </c>
      <c r="L14" s="26" t="s">
        <v>63</v>
      </c>
      <c r="M14" s="26" t="s">
        <v>415</v>
      </c>
      <c r="N14" s="26" t="s">
        <v>2115</v>
      </c>
      <c r="O14" s="31">
        <v>116</v>
      </c>
    </row>
    <row r="15" spans="1:15" s="26" customFormat="1" ht="14.25" customHeight="1" x14ac:dyDescent="0.2">
      <c r="A15" s="26" t="s">
        <v>1624</v>
      </c>
      <c r="B15" s="26" t="s">
        <v>1132</v>
      </c>
      <c r="C15" s="26" t="s">
        <v>964</v>
      </c>
      <c r="D15" s="26" t="s">
        <v>949</v>
      </c>
      <c r="E15" s="27" t="s">
        <v>410</v>
      </c>
      <c r="F15" s="27" t="s">
        <v>1827</v>
      </c>
      <c r="G15" s="26" t="s">
        <v>567</v>
      </c>
      <c r="H15" s="26" t="s">
        <v>105</v>
      </c>
      <c r="I15" s="26">
        <v>2016</v>
      </c>
      <c r="J15" s="26" t="s">
        <v>966</v>
      </c>
      <c r="K15" s="26" t="s">
        <v>1863</v>
      </c>
      <c r="L15" s="26" t="s">
        <v>63</v>
      </c>
      <c r="M15" s="26" t="s">
        <v>482</v>
      </c>
      <c r="N15" s="26" t="s">
        <v>2119</v>
      </c>
      <c r="O15" s="31">
        <v>121</v>
      </c>
    </row>
    <row r="16" spans="1:15" s="26" customFormat="1" ht="14.25" customHeight="1" x14ac:dyDescent="0.2">
      <c r="A16" s="26" t="s">
        <v>154</v>
      </c>
      <c r="B16" s="26" t="s">
        <v>1132</v>
      </c>
      <c r="C16" s="26" t="s">
        <v>1311</v>
      </c>
      <c r="D16" s="26" t="s">
        <v>67</v>
      </c>
      <c r="E16" s="27" t="s">
        <v>400</v>
      </c>
      <c r="F16" s="27" t="s">
        <v>400</v>
      </c>
      <c r="G16" s="26" t="s">
        <v>1421</v>
      </c>
      <c r="H16" s="26" t="s">
        <v>105</v>
      </c>
      <c r="I16" s="26">
        <v>2009</v>
      </c>
      <c r="J16" s="26" t="s">
        <v>12</v>
      </c>
      <c r="K16" s="26" t="s">
        <v>1864</v>
      </c>
      <c r="L16" s="26" t="s">
        <v>63</v>
      </c>
      <c r="M16" s="26" t="s">
        <v>412</v>
      </c>
      <c r="N16" s="26" t="s">
        <v>2120</v>
      </c>
      <c r="O16" s="32">
        <v>122</v>
      </c>
    </row>
    <row r="17" spans="1:15" s="26" customFormat="1" ht="14.25" customHeight="1" x14ac:dyDescent="0.2">
      <c r="A17" s="26" t="s">
        <v>155</v>
      </c>
      <c r="B17" s="26" t="s">
        <v>607</v>
      </c>
      <c r="C17" s="26" t="s">
        <v>607</v>
      </c>
      <c r="D17" s="26" t="s">
        <v>29</v>
      </c>
      <c r="E17" s="27">
        <v>1750000</v>
      </c>
      <c r="F17" s="27" t="s">
        <v>1827</v>
      </c>
      <c r="G17" s="26" t="s">
        <v>1080</v>
      </c>
      <c r="H17" s="26" t="s">
        <v>105</v>
      </c>
      <c r="I17" s="26">
        <v>2004</v>
      </c>
      <c r="J17" s="26" t="s">
        <v>12</v>
      </c>
      <c r="K17" s="26" t="s">
        <v>156</v>
      </c>
      <c r="L17" s="26" t="s">
        <v>63</v>
      </c>
      <c r="M17" s="26" t="s">
        <v>402</v>
      </c>
      <c r="N17" s="26" t="s">
        <v>2121</v>
      </c>
      <c r="O17" s="31">
        <v>123</v>
      </c>
    </row>
    <row r="18" spans="1:15" s="26" customFormat="1" ht="14.25" customHeight="1" x14ac:dyDescent="0.2">
      <c r="A18" s="26" t="s">
        <v>1252</v>
      </c>
      <c r="B18" s="26" t="s">
        <v>690</v>
      </c>
      <c r="C18" s="26" t="s">
        <v>690</v>
      </c>
      <c r="D18" s="26" t="s">
        <v>16</v>
      </c>
      <c r="E18" s="27">
        <v>1288407</v>
      </c>
      <c r="F18" s="27" t="s">
        <v>400</v>
      </c>
      <c r="G18" s="26" t="s">
        <v>1083</v>
      </c>
      <c r="H18" s="26" t="s">
        <v>105</v>
      </c>
      <c r="I18" s="26">
        <v>2013</v>
      </c>
      <c r="J18" s="26" t="s">
        <v>17</v>
      </c>
      <c r="K18" s="26" t="s">
        <v>153</v>
      </c>
      <c r="L18" s="26" t="s">
        <v>63</v>
      </c>
      <c r="M18" s="26" t="s">
        <v>412</v>
      </c>
      <c r="N18" s="26" t="s">
        <v>2122</v>
      </c>
      <c r="O18" s="32">
        <v>124</v>
      </c>
    </row>
    <row r="19" spans="1:15" s="26" customFormat="1" ht="14.25" customHeight="1" x14ac:dyDescent="0.2">
      <c r="A19" s="26" t="s">
        <v>158</v>
      </c>
      <c r="B19" s="26" t="s">
        <v>1132</v>
      </c>
      <c r="C19" s="26" t="s">
        <v>466</v>
      </c>
      <c r="D19" s="26" t="s">
        <v>71</v>
      </c>
      <c r="E19" s="27">
        <v>651153</v>
      </c>
      <c r="F19" s="27" t="s">
        <v>5</v>
      </c>
      <c r="G19" s="26" t="s">
        <v>1485</v>
      </c>
      <c r="H19" s="26" t="s">
        <v>5</v>
      </c>
      <c r="I19" s="26">
        <v>2019</v>
      </c>
      <c r="J19" s="26" t="s">
        <v>12</v>
      </c>
      <c r="K19" s="26" t="s">
        <v>1251</v>
      </c>
      <c r="L19" s="26" t="s">
        <v>63</v>
      </c>
      <c r="M19" s="26" t="s">
        <v>402</v>
      </c>
      <c r="N19" s="26" t="s">
        <v>2125</v>
      </c>
      <c r="O19" s="31">
        <v>127</v>
      </c>
    </row>
    <row r="20" spans="1:15" s="26" customFormat="1" ht="14.25" customHeight="1" x14ac:dyDescent="0.2">
      <c r="A20" s="26" t="s">
        <v>159</v>
      </c>
      <c r="B20" s="26" t="s">
        <v>1132</v>
      </c>
      <c r="C20" s="26" t="s">
        <v>466</v>
      </c>
      <c r="D20" s="26" t="s">
        <v>16</v>
      </c>
      <c r="E20" s="27" t="s">
        <v>400</v>
      </c>
      <c r="F20" s="27" t="s">
        <v>5</v>
      </c>
      <c r="G20" s="26" t="s">
        <v>142</v>
      </c>
      <c r="H20" s="26" t="s">
        <v>5</v>
      </c>
      <c r="I20" s="26">
        <v>2019</v>
      </c>
      <c r="J20" s="26" t="s">
        <v>12</v>
      </c>
      <c r="K20" s="26" t="s">
        <v>1251</v>
      </c>
      <c r="L20" s="26" t="s">
        <v>63</v>
      </c>
      <c r="M20" s="26" t="s">
        <v>402</v>
      </c>
      <c r="N20" s="26" t="s">
        <v>2126</v>
      </c>
      <c r="O20" s="31">
        <v>128</v>
      </c>
    </row>
    <row r="21" spans="1:15" s="26" customFormat="1" ht="14.25" customHeight="1" x14ac:dyDescent="0.2">
      <c r="A21" s="26" t="s">
        <v>160</v>
      </c>
      <c r="B21" s="26" t="s">
        <v>1132</v>
      </c>
      <c r="C21" s="26" t="s">
        <v>1364</v>
      </c>
      <c r="D21" s="26" t="s">
        <v>36</v>
      </c>
      <c r="E21" s="27" t="s">
        <v>1820</v>
      </c>
      <c r="F21" s="27" t="s">
        <v>5</v>
      </c>
      <c r="G21" s="26" t="s">
        <v>834</v>
      </c>
      <c r="H21" s="26" t="s">
        <v>5</v>
      </c>
      <c r="I21" s="26">
        <v>2019</v>
      </c>
      <c r="J21" s="26" t="s">
        <v>12</v>
      </c>
      <c r="K21" s="26" t="s">
        <v>1366</v>
      </c>
      <c r="L21" s="26" t="s">
        <v>63</v>
      </c>
      <c r="M21" s="26" t="s">
        <v>402</v>
      </c>
      <c r="N21" s="26" t="s">
        <v>2127</v>
      </c>
      <c r="O21" s="31">
        <v>129</v>
      </c>
    </row>
    <row r="22" spans="1:15" s="26" customFormat="1" ht="14.25" customHeight="1" x14ac:dyDescent="0.2">
      <c r="A22" s="26" t="s">
        <v>1309</v>
      </c>
      <c r="B22" s="26" t="s">
        <v>1309</v>
      </c>
      <c r="C22" s="26" t="s">
        <v>1795</v>
      </c>
      <c r="D22" s="26" t="s">
        <v>67</v>
      </c>
      <c r="E22" s="27">
        <v>50000</v>
      </c>
      <c r="F22" s="27" t="s">
        <v>1827</v>
      </c>
      <c r="G22" s="26" t="s">
        <v>994</v>
      </c>
      <c r="H22" s="26" t="s">
        <v>105</v>
      </c>
      <c r="I22" s="26">
        <v>2009</v>
      </c>
      <c r="J22" s="26" t="s">
        <v>17</v>
      </c>
      <c r="K22" s="26" t="s">
        <v>162</v>
      </c>
      <c r="L22" s="26" t="s">
        <v>63</v>
      </c>
      <c r="M22" s="26" t="s">
        <v>402</v>
      </c>
      <c r="N22" s="26" t="s">
        <v>2131</v>
      </c>
      <c r="O22" s="31">
        <v>135</v>
      </c>
    </row>
    <row r="23" spans="1:15" s="26" customFormat="1" ht="14.25" customHeight="1" x14ac:dyDescent="0.2">
      <c r="A23" s="26" t="s">
        <v>1121</v>
      </c>
      <c r="B23" s="26" t="s">
        <v>844</v>
      </c>
      <c r="C23" s="26" t="s">
        <v>844</v>
      </c>
      <c r="D23" s="26" t="s">
        <v>67</v>
      </c>
      <c r="E23" s="27" t="s">
        <v>799</v>
      </c>
      <c r="F23" s="27" t="s">
        <v>400</v>
      </c>
      <c r="G23" s="26" t="s">
        <v>589</v>
      </c>
      <c r="H23" s="26" t="s">
        <v>105</v>
      </c>
      <c r="I23" s="26">
        <v>2016</v>
      </c>
      <c r="J23" s="26" t="s">
        <v>436</v>
      </c>
      <c r="K23" s="26" t="s">
        <v>1308</v>
      </c>
      <c r="L23" s="26" t="s">
        <v>63</v>
      </c>
      <c r="M23" s="26" t="s">
        <v>412</v>
      </c>
      <c r="N23" s="26" t="s">
        <v>2175</v>
      </c>
      <c r="O23" s="32">
        <v>191</v>
      </c>
    </row>
    <row r="24" spans="1:15" s="26" customFormat="1" ht="14.25" customHeight="1" x14ac:dyDescent="0.2">
      <c r="A24" s="26" t="s">
        <v>201</v>
      </c>
      <c r="B24" s="26" t="s">
        <v>557</v>
      </c>
      <c r="C24" s="26" t="s">
        <v>557</v>
      </c>
      <c r="D24" s="26" t="s">
        <v>67</v>
      </c>
      <c r="E24" s="27" t="s">
        <v>400</v>
      </c>
      <c r="F24" s="27" t="s">
        <v>5</v>
      </c>
      <c r="G24" s="26" t="s">
        <v>681</v>
      </c>
      <c r="H24" s="26" t="s">
        <v>5</v>
      </c>
      <c r="I24" s="26" t="s">
        <v>400</v>
      </c>
      <c r="J24" s="26" t="s">
        <v>17</v>
      </c>
      <c r="K24" s="26" t="s">
        <v>1574</v>
      </c>
      <c r="L24" s="26" t="s">
        <v>63</v>
      </c>
      <c r="M24" s="26" t="s">
        <v>412</v>
      </c>
      <c r="N24" s="26" t="s">
        <v>2185</v>
      </c>
      <c r="O24" s="31">
        <v>201</v>
      </c>
    </row>
    <row r="25" spans="1:15" s="26" customFormat="1" ht="14.25" customHeight="1" x14ac:dyDescent="0.2">
      <c r="A25" s="26" t="s">
        <v>202</v>
      </c>
      <c r="B25" s="26" t="s">
        <v>474</v>
      </c>
      <c r="C25" s="26" t="s">
        <v>474</v>
      </c>
      <c r="D25" s="26" t="s">
        <v>29</v>
      </c>
      <c r="E25" s="27" t="s">
        <v>799</v>
      </c>
      <c r="F25" s="27" t="s">
        <v>799</v>
      </c>
      <c r="G25" s="26" t="s">
        <v>872</v>
      </c>
      <c r="H25" s="26" t="s">
        <v>105</v>
      </c>
      <c r="I25" s="26">
        <v>2015</v>
      </c>
      <c r="J25" s="26" t="s">
        <v>17</v>
      </c>
      <c r="K25" s="26" t="s">
        <v>1880</v>
      </c>
      <c r="L25" s="26" t="s">
        <v>63</v>
      </c>
      <c r="M25" s="26" t="s">
        <v>402</v>
      </c>
      <c r="N25" s="26" t="s">
        <v>2186</v>
      </c>
      <c r="O25" s="31">
        <v>202</v>
      </c>
    </row>
    <row r="26" spans="1:15" s="26" customFormat="1" ht="14.25" customHeight="1" x14ac:dyDescent="0.2">
      <c r="A26" s="26" t="s">
        <v>203</v>
      </c>
      <c r="B26" s="26" t="s">
        <v>1132</v>
      </c>
      <c r="C26" s="26" t="s">
        <v>472</v>
      </c>
      <c r="D26" s="26" t="s">
        <v>426</v>
      </c>
      <c r="E26" s="27">
        <v>100000</v>
      </c>
      <c r="F26" s="27" t="s">
        <v>5</v>
      </c>
      <c r="G26" s="26" t="s">
        <v>431</v>
      </c>
      <c r="H26" s="26" t="s">
        <v>5</v>
      </c>
      <c r="I26" s="26">
        <v>2018</v>
      </c>
      <c r="J26" s="26" t="s">
        <v>26</v>
      </c>
      <c r="K26" s="26" t="s">
        <v>471</v>
      </c>
      <c r="L26" s="26" t="s">
        <v>63</v>
      </c>
      <c r="M26" s="26" t="s">
        <v>402</v>
      </c>
      <c r="N26" s="26" t="s">
        <v>2187</v>
      </c>
      <c r="O26" s="31">
        <v>203</v>
      </c>
    </row>
    <row r="27" spans="1:15" s="26" customFormat="1" ht="14.25" customHeight="1" x14ac:dyDescent="0.2">
      <c r="A27" s="26" t="s">
        <v>204</v>
      </c>
      <c r="B27" s="26" t="s">
        <v>1132</v>
      </c>
      <c r="C27" s="26" t="s">
        <v>844</v>
      </c>
      <c r="D27" s="26" t="s">
        <v>16</v>
      </c>
      <c r="E27" s="27" t="s">
        <v>400</v>
      </c>
      <c r="F27" s="27" t="s">
        <v>5</v>
      </c>
      <c r="G27" s="26" t="s">
        <v>1343</v>
      </c>
      <c r="H27" s="26" t="s">
        <v>5</v>
      </c>
      <c r="I27" s="26">
        <v>2018</v>
      </c>
      <c r="J27" s="26" t="s">
        <v>12</v>
      </c>
      <c r="K27" s="26" t="s">
        <v>1245</v>
      </c>
      <c r="L27" s="26" t="s">
        <v>63</v>
      </c>
      <c r="M27" s="26" t="s">
        <v>402</v>
      </c>
      <c r="N27" s="26" t="s">
        <v>2188</v>
      </c>
      <c r="O27" s="31">
        <v>204</v>
      </c>
    </row>
    <row r="28" spans="1:15" s="26" customFormat="1" ht="15" x14ac:dyDescent="0.2">
      <c r="A28" s="26" t="s">
        <v>1434</v>
      </c>
      <c r="B28" s="26" t="s">
        <v>621</v>
      </c>
      <c r="C28" s="26" t="s">
        <v>621</v>
      </c>
      <c r="D28" s="26" t="s">
        <v>1384</v>
      </c>
      <c r="E28" s="27" t="s">
        <v>807</v>
      </c>
      <c r="F28" s="27" t="s">
        <v>400</v>
      </c>
      <c r="G28" s="26" t="s">
        <v>897</v>
      </c>
      <c r="H28" s="26" t="s">
        <v>400</v>
      </c>
      <c r="I28" s="26" t="s">
        <v>400</v>
      </c>
      <c r="J28" s="26" t="s">
        <v>436</v>
      </c>
      <c r="K28" s="26" t="s">
        <v>1884</v>
      </c>
      <c r="L28" s="26" t="s">
        <v>63</v>
      </c>
      <c r="M28" s="26" t="s">
        <v>415</v>
      </c>
      <c r="N28" s="26" t="s">
        <v>2197</v>
      </c>
      <c r="O28" s="32">
        <v>213</v>
      </c>
    </row>
    <row r="29" spans="1:15" s="26" customFormat="1" ht="14.25" customHeight="1" x14ac:dyDescent="0.2">
      <c r="A29" s="26" t="s">
        <v>1430</v>
      </c>
      <c r="B29" s="26" t="s">
        <v>1796</v>
      </c>
      <c r="C29" s="26" t="s">
        <v>1431</v>
      </c>
      <c r="D29" s="26" t="s">
        <v>1384</v>
      </c>
      <c r="E29" s="27">
        <v>7922610</v>
      </c>
      <c r="F29" s="27" t="s">
        <v>400</v>
      </c>
      <c r="G29" s="26" t="s">
        <v>683</v>
      </c>
      <c r="H29" s="26" t="s">
        <v>105</v>
      </c>
      <c r="I29" s="26">
        <v>2016</v>
      </c>
      <c r="J29" s="26" t="s">
        <v>436</v>
      </c>
      <c r="K29" s="26" t="s">
        <v>1433</v>
      </c>
      <c r="L29" s="26" t="s">
        <v>63</v>
      </c>
      <c r="M29" s="26" t="s">
        <v>415</v>
      </c>
      <c r="N29" s="26" t="s">
        <v>2199</v>
      </c>
      <c r="O29" s="32">
        <v>215</v>
      </c>
    </row>
    <row r="30" spans="1:15" s="26" customFormat="1" ht="14.25" customHeight="1" x14ac:dyDescent="0.2">
      <c r="A30" s="26" t="s">
        <v>1094</v>
      </c>
      <c r="B30" s="26" t="s">
        <v>1089</v>
      </c>
      <c r="C30" s="26" t="s">
        <v>1089</v>
      </c>
      <c r="D30" s="26" t="s">
        <v>33</v>
      </c>
      <c r="E30" s="27" t="s">
        <v>799</v>
      </c>
      <c r="F30" s="27" t="s">
        <v>5</v>
      </c>
      <c r="G30" s="26" t="s">
        <v>1331</v>
      </c>
      <c r="H30" s="26" t="s">
        <v>5</v>
      </c>
      <c r="I30" s="26">
        <v>2018</v>
      </c>
      <c r="J30" s="26" t="s">
        <v>1885</v>
      </c>
      <c r="K30" s="26" t="s">
        <v>1886</v>
      </c>
      <c r="L30" s="26" t="s">
        <v>63</v>
      </c>
      <c r="M30" s="26" t="s">
        <v>415</v>
      </c>
      <c r="N30" s="26" t="s">
        <v>2200</v>
      </c>
      <c r="O30" s="31">
        <v>216</v>
      </c>
    </row>
    <row r="31" spans="1:15" s="26" customFormat="1" ht="14.25" customHeight="1" x14ac:dyDescent="0.2">
      <c r="A31" s="26" t="s">
        <v>1349</v>
      </c>
      <c r="B31" s="26" t="s">
        <v>844</v>
      </c>
      <c r="C31" s="26" t="s">
        <v>844</v>
      </c>
      <c r="D31" s="26" t="s">
        <v>79</v>
      </c>
      <c r="E31" s="27" t="s">
        <v>799</v>
      </c>
      <c r="F31" s="27" t="s">
        <v>1827</v>
      </c>
      <c r="G31" s="26" t="s">
        <v>1008</v>
      </c>
      <c r="H31" s="26" t="s">
        <v>105</v>
      </c>
      <c r="I31" s="26">
        <v>2015</v>
      </c>
      <c r="J31" s="26" t="s">
        <v>1889</v>
      </c>
      <c r="K31" s="26" t="s">
        <v>1351</v>
      </c>
      <c r="L31" s="26" t="s">
        <v>63</v>
      </c>
      <c r="M31" s="26" t="s">
        <v>412</v>
      </c>
      <c r="N31" s="26" t="s">
        <v>2175</v>
      </c>
      <c r="O31" s="31">
        <v>224</v>
      </c>
    </row>
    <row r="32" spans="1:15" s="26" customFormat="1" ht="14.25" customHeight="1" x14ac:dyDescent="0.2">
      <c r="A32" s="26" t="s">
        <v>1123</v>
      </c>
      <c r="B32" s="26" t="s">
        <v>844</v>
      </c>
      <c r="C32" s="26" t="s">
        <v>844</v>
      </c>
      <c r="D32" s="26" t="s">
        <v>36</v>
      </c>
      <c r="E32" s="27" t="s">
        <v>799</v>
      </c>
      <c r="F32" s="27" t="s">
        <v>400</v>
      </c>
      <c r="G32" s="26" t="s">
        <v>414</v>
      </c>
      <c r="H32" s="26" t="s">
        <v>105</v>
      </c>
      <c r="I32" s="26">
        <v>2016</v>
      </c>
      <c r="J32" s="26" t="s">
        <v>436</v>
      </c>
      <c r="K32" s="26" t="s">
        <v>1125</v>
      </c>
      <c r="L32" s="26" t="s">
        <v>63</v>
      </c>
      <c r="M32" s="26" t="s">
        <v>412</v>
      </c>
      <c r="N32" s="26" t="s">
        <v>2175</v>
      </c>
      <c r="O32" s="32">
        <v>237</v>
      </c>
    </row>
    <row r="33" spans="1:15" s="26" customFormat="1" ht="14.25" customHeight="1" x14ac:dyDescent="0.2">
      <c r="A33" s="26" t="s">
        <v>1016</v>
      </c>
      <c r="B33" s="26" t="s">
        <v>1132</v>
      </c>
      <c r="C33" s="26" t="s">
        <v>621</v>
      </c>
      <c r="D33" s="26" t="s">
        <v>30</v>
      </c>
      <c r="E33" s="27" t="s">
        <v>807</v>
      </c>
      <c r="F33" s="27" t="s">
        <v>400</v>
      </c>
      <c r="G33" s="26" t="s">
        <v>224</v>
      </c>
      <c r="H33" s="26" t="s">
        <v>105</v>
      </c>
      <c r="I33" s="26">
        <v>2016</v>
      </c>
      <c r="J33" s="26" t="s">
        <v>436</v>
      </c>
      <c r="K33" s="26" t="s">
        <v>1018</v>
      </c>
      <c r="L33" s="26" t="s">
        <v>63</v>
      </c>
      <c r="M33" s="26" t="s">
        <v>415</v>
      </c>
      <c r="N33" s="26" t="s">
        <v>2219</v>
      </c>
      <c r="O33" s="32">
        <v>242</v>
      </c>
    </row>
    <row r="34" spans="1:15" s="26" customFormat="1" ht="14.25" customHeight="1" x14ac:dyDescent="0.2">
      <c r="A34" s="26" t="s">
        <v>1650</v>
      </c>
      <c r="B34" s="26" t="s">
        <v>566</v>
      </c>
      <c r="C34" s="26" t="s">
        <v>566</v>
      </c>
      <c r="D34" s="26" t="s">
        <v>61</v>
      </c>
      <c r="E34" s="27">
        <v>100000</v>
      </c>
      <c r="F34" s="27" t="s">
        <v>400</v>
      </c>
      <c r="G34" s="26" t="s">
        <v>1239</v>
      </c>
      <c r="H34" s="26" t="s">
        <v>105</v>
      </c>
      <c r="I34" s="26">
        <v>2013</v>
      </c>
      <c r="J34" s="26" t="s">
        <v>436</v>
      </c>
      <c r="K34" s="26" t="s">
        <v>1898</v>
      </c>
      <c r="L34" s="26" t="s">
        <v>63</v>
      </c>
      <c r="M34" s="26" t="s">
        <v>415</v>
      </c>
      <c r="N34" s="26" t="s">
        <v>2243</v>
      </c>
      <c r="O34" s="32">
        <v>271</v>
      </c>
    </row>
    <row r="35" spans="1:15" s="26" customFormat="1" ht="14.25" customHeight="1" x14ac:dyDescent="0.2">
      <c r="A35" s="26" t="s">
        <v>1655</v>
      </c>
      <c r="B35" s="26" t="s">
        <v>849</v>
      </c>
      <c r="C35" s="26" t="s">
        <v>691</v>
      </c>
      <c r="D35" s="26" t="s">
        <v>112</v>
      </c>
      <c r="E35" s="27" t="s">
        <v>410</v>
      </c>
      <c r="F35" s="27" t="s">
        <v>1827</v>
      </c>
      <c r="G35" s="26" t="s">
        <v>1238</v>
      </c>
      <c r="H35" s="26" t="s">
        <v>105</v>
      </c>
      <c r="I35" s="26">
        <v>1996</v>
      </c>
      <c r="J35" s="26" t="s">
        <v>436</v>
      </c>
      <c r="K35" s="26" t="s">
        <v>255</v>
      </c>
      <c r="L35" s="26" t="s">
        <v>63</v>
      </c>
      <c r="M35" s="26" t="s">
        <v>412</v>
      </c>
      <c r="N35" s="26" t="s">
        <v>2264</v>
      </c>
      <c r="O35" s="31">
        <v>296</v>
      </c>
    </row>
    <row r="36" spans="1:15" s="26" customFormat="1" ht="14.25" customHeight="1" x14ac:dyDescent="0.2">
      <c r="A36" s="26" t="s">
        <v>1663</v>
      </c>
      <c r="B36" s="26" t="s">
        <v>1132</v>
      </c>
      <c r="C36" s="26" t="s">
        <v>964</v>
      </c>
      <c r="D36" s="26" t="s">
        <v>30</v>
      </c>
      <c r="E36" s="27" t="s">
        <v>807</v>
      </c>
      <c r="F36" s="27" t="s">
        <v>1827</v>
      </c>
      <c r="G36" s="26" t="s">
        <v>1491</v>
      </c>
      <c r="H36" s="26" t="s">
        <v>105</v>
      </c>
      <c r="I36" s="26">
        <v>2016</v>
      </c>
      <c r="J36" s="26" t="s">
        <v>966</v>
      </c>
      <c r="K36" s="26" t="s">
        <v>1183</v>
      </c>
      <c r="L36" s="26" t="s">
        <v>63</v>
      </c>
      <c r="M36" s="26" t="s">
        <v>482</v>
      </c>
      <c r="N36" s="26" t="s">
        <v>2289</v>
      </c>
      <c r="O36" s="31">
        <v>325</v>
      </c>
    </row>
    <row r="37" spans="1:15" s="26" customFormat="1" ht="14.25" customHeight="1" x14ac:dyDescent="0.2">
      <c r="A37" s="26" t="s">
        <v>1462</v>
      </c>
      <c r="B37" s="26" t="s">
        <v>1132</v>
      </c>
      <c r="C37" s="26" t="s">
        <v>1311</v>
      </c>
      <c r="D37" s="26" t="s">
        <v>29</v>
      </c>
      <c r="E37" s="27">
        <v>7500</v>
      </c>
      <c r="F37" s="27" t="s">
        <v>400</v>
      </c>
      <c r="G37" s="26" t="s">
        <v>1043</v>
      </c>
      <c r="H37" s="26" t="s">
        <v>105</v>
      </c>
      <c r="I37" s="26">
        <v>2017</v>
      </c>
      <c r="J37" s="26" t="s">
        <v>1464</v>
      </c>
      <c r="K37" s="26" t="s">
        <v>1909</v>
      </c>
      <c r="L37" s="26" t="s">
        <v>63</v>
      </c>
      <c r="M37" s="26" t="s">
        <v>402</v>
      </c>
      <c r="N37" s="26" t="s">
        <v>2292</v>
      </c>
      <c r="O37" s="32">
        <v>328</v>
      </c>
    </row>
    <row r="38" spans="1:15" s="26" customFormat="1" ht="14.25" customHeight="1" x14ac:dyDescent="0.2">
      <c r="A38" s="26" t="s">
        <v>291</v>
      </c>
      <c r="B38" s="26" t="s">
        <v>690</v>
      </c>
      <c r="C38" s="26" t="s">
        <v>690</v>
      </c>
      <c r="D38" s="26" t="s">
        <v>67</v>
      </c>
      <c r="E38" s="27" t="s">
        <v>410</v>
      </c>
      <c r="F38" s="27" t="s">
        <v>410</v>
      </c>
      <c r="G38" s="26" t="s">
        <v>983</v>
      </c>
      <c r="H38" s="26" t="s">
        <v>105</v>
      </c>
      <c r="I38" s="26">
        <v>2013</v>
      </c>
      <c r="J38" s="26" t="s">
        <v>17</v>
      </c>
      <c r="K38" s="26" t="s">
        <v>1918</v>
      </c>
      <c r="L38" s="26" t="s">
        <v>63</v>
      </c>
      <c r="M38" s="26" t="s">
        <v>412</v>
      </c>
      <c r="N38" s="26" t="s">
        <v>2324</v>
      </c>
      <c r="O38" s="31">
        <v>362</v>
      </c>
    </row>
    <row r="39" spans="1:15" s="26" customFormat="1" ht="14.25" customHeight="1" x14ac:dyDescent="0.2">
      <c r="A39" s="26" t="s">
        <v>1673</v>
      </c>
      <c r="B39" s="26" t="s">
        <v>1132</v>
      </c>
      <c r="C39" s="26" t="s">
        <v>557</v>
      </c>
      <c r="D39" s="26" t="s">
        <v>29</v>
      </c>
      <c r="E39" s="27" t="s">
        <v>799</v>
      </c>
      <c r="F39" s="27" t="s">
        <v>799</v>
      </c>
      <c r="G39" s="26" t="s">
        <v>1490</v>
      </c>
      <c r="H39" s="26" t="s">
        <v>105</v>
      </c>
      <c r="I39" s="26">
        <v>2018</v>
      </c>
      <c r="J39" s="26" t="s">
        <v>1459</v>
      </c>
      <c r="K39" s="26" t="s">
        <v>1921</v>
      </c>
      <c r="L39" s="26" t="s">
        <v>63</v>
      </c>
      <c r="M39" s="26" t="s">
        <v>402</v>
      </c>
      <c r="N39" s="26" t="s">
        <v>2328</v>
      </c>
      <c r="O39" s="31">
        <v>368</v>
      </c>
    </row>
    <row r="40" spans="1:15" s="26" customFormat="1" ht="14.25" customHeight="1" x14ac:dyDescent="0.2">
      <c r="A40" s="26" t="s">
        <v>295</v>
      </c>
      <c r="B40" s="26" t="s">
        <v>1132</v>
      </c>
      <c r="C40" s="26" t="s">
        <v>761</v>
      </c>
      <c r="D40" s="26" t="s">
        <v>426</v>
      </c>
      <c r="E40" s="27" t="s">
        <v>400</v>
      </c>
      <c r="F40" s="27" t="s">
        <v>400</v>
      </c>
      <c r="G40" s="26" t="s">
        <v>797</v>
      </c>
      <c r="H40" s="26" t="s">
        <v>105</v>
      </c>
      <c r="I40" s="26">
        <v>2007</v>
      </c>
      <c r="J40" s="26" t="s">
        <v>38</v>
      </c>
      <c r="K40" s="26" t="s">
        <v>1924</v>
      </c>
      <c r="L40" s="26" t="s">
        <v>63</v>
      </c>
      <c r="M40" s="26" t="s">
        <v>402</v>
      </c>
      <c r="N40" s="26" t="s">
        <v>2333</v>
      </c>
      <c r="O40" s="32">
        <v>375</v>
      </c>
    </row>
    <row r="41" spans="1:15" s="26" customFormat="1" ht="14.25" customHeight="1" x14ac:dyDescent="0.2">
      <c r="A41" s="26" t="s">
        <v>72</v>
      </c>
      <c r="B41" s="26" t="s">
        <v>844</v>
      </c>
      <c r="C41" s="26" t="s">
        <v>844</v>
      </c>
      <c r="D41" s="26" t="s">
        <v>72</v>
      </c>
      <c r="E41" s="27" t="s">
        <v>799</v>
      </c>
      <c r="F41" s="27" t="s">
        <v>400</v>
      </c>
      <c r="G41" s="26" t="s">
        <v>881</v>
      </c>
      <c r="H41" s="26" t="s">
        <v>105</v>
      </c>
      <c r="I41" s="26">
        <v>2016</v>
      </c>
      <c r="J41" s="26" t="s">
        <v>436</v>
      </c>
      <c r="K41" s="26" t="s">
        <v>1126</v>
      </c>
      <c r="L41" s="26" t="s">
        <v>63</v>
      </c>
      <c r="M41" s="26" t="s">
        <v>412</v>
      </c>
      <c r="N41" s="26" t="s">
        <v>2175</v>
      </c>
      <c r="O41" s="32">
        <v>380</v>
      </c>
    </row>
    <row r="42" spans="1:15" s="26" customFormat="1" ht="14.25" customHeight="1" x14ac:dyDescent="0.2">
      <c r="A42" s="26" t="s">
        <v>301</v>
      </c>
      <c r="B42" s="26" t="s">
        <v>1132</v>
      </c>
      <c r="C42" s="26" t="s">
        <v>469</v>
      </c>
      <c r="D42" s="26" t="s">
        <v>426</v>
      </c>
      <c r="E42" s="27">
        <v>100000</v>
      </c>
      <c r="F42" s="27" t="s">
        <v>5</v>
      </c>
      <c r="G42" s="26" t="s">
        <v>1314</v>
      </c>
      <c r="H42" s="26" t="s">
        <v>5</v>
      </c>
      <c r="I42" s="26">
        <v>2018</v>
      </c>
      <c r="J42" s="26" t="s">
        <v>17</v>
      </c>
      <c r="L42" s="26" t="s">
        <v>63</v>
      </c>
      <c r="M42" s="26" t="s">
        <v>402</v>
      </c>
      <c r="N42" s="26" t="s">
        <v>2354</v>
      </c>
      <c r="O42" s="33">
        <v>399</v>
      </c>
    </row>
    <row r="43" spans="1:15" s="26" customFormat="1" ht="14.25" customHeight="1" x14ac:dyDescent="0.2">
      <c r="A43" s="26" t="s">
        <v>1019</v>
      </c>
      <c r="B43" s="26" t="s">
        <v>1132</v>
      </c>
      <c r="C43" s="26" t="s">
        <v>1026</v>
      </c>
      <c r="D43" s="26" t="s">
        <v>30</v>
      </c>
      <c r="E43" s="27" t="s">
        <v>799</v>
      </c>
      <c r="F43" s="27" t="s">
        <v>799</v>
      </c>
      <c r="G43" s="26" t="s">
        <v>1312</v>
      </c>
      <c r="H43" s="26" t="s">
        <v>105</v>
      </c>
      <c r="I43" s="26">
        <v>2008</v>
      </c>
      <c r="J43" s="26" t="s">
        <v>1894</v>
      </c>
      <c r="K43" s="26" t="s">
        <v>1021</v>
      </c>
      <c r="L43" s="26" t="s">
        <v>63</v>
      </c>
      <c r="M43" s="26" t="s">
        <v>482</v>
      </c>
      <c r="N43" s="26" t="s">
        <v>2355</v>
      </c>
      <c r="O43" s="31">
        <v>400</v>
      </c>
    </row>
    <row r="44" spans="1:15" s="26" customFormat="1" ht="14.25" customHeight="1" x14ac:dyDescent="0.2">
      <c r="A44" s="26" t="s">
        <v>1688</v>
      </c>
      <c r="B44" s="26" t="s">
        <v>1132</v>
      </c>
      <c r="C44" s="26" t="s">
        <v>761</v>
      </c>
      <c r="D44" s="26" t="s">
        <v>64</v>
      </c>
      <c r="E44" s="27" t="s">
        <v>400</v>
      </c>
      <c r="F44" s="27" t="s">
        <v>400</v>
      </c>
      <c r="G44" s="26" t="s">
        <v>1565</v>
      </c>
      <c r="H44" s="26" t="s">
        <v>105</v>
      </c>
      <c r="I44" s="26">
        <v>2015</v>
      </c>
      <c r="J44" s="26" t="s">
        <v>26</v>
      </c>
      <c r="K44" s="26" t="s">
        <v>1924</v>
      </c>
      <c r="L44" s="26" t="s">
        <v>63</v>
      </c>
      <c r="M44" s="26" t="s">
        <v>402</v>
      </c>
      <c r="N44" s="26" t="s">
        <v>2369</v>
      </c>
      <c r="O44" s="32">
        <v>417</v>
      </c>
    </row>
    <row r="45" spans="1:15" s="26" customFormat="1" ht="14.25" customHeight="1" x14ac:dyDescent="0.2">
      <c r="A45" s="26" t="s">
        <v>1516</v>
      </c>
      <c r="B45" s="26" t="s">
        <v>1132</v>
      </c>
      <c r="C45" s="26" t="s">
        <v>844</v>
      </c>
      <c r="D45" s="26" t="s">
        <v>71</v>
      </c>
      <c r="E45" s="27" t="s">
        <v>799</v>
      </c>
      <c r="F45" s="27" t="s">
        <v>799</v>
      </c>
      <c r="G45" s="26" t="s">
        <v>762</v>
      </c>
      <c r="H45" s="26" t="s">
        <v>105</v>
      </c>
      <c r="I45" s="26">
        <v>2015</v>
      </c>
      <c r="J45" s="26" t="s">
        <v>17</v>
      </c>
      <c r="K45" s="26" t="s">
        <v>1517</v>
      </c>
      <c r="L45" s="26" t="s">
        <v>63</v>
      </c>
      <c r="M45" s="26" t="s">
        <v>412</v>
      </c>
      <c r="N45" s="26" t="s">
        <v>2384</v>
      </c>
      <c r="O45" s="31">
        <v>434</v>
      </c>
    </row>
    <row r="46" spans="1:15" s="26" customFormat="1" ht="14.25" customHeight="1" x14ac:dyDescent="0.2">
      <c r="A46" s="26" t="s">
        <v>323</v>
      </c>
      <c r="B46" s="26" t="s">
        <v>1132</v>
      </c>
      <c r="C46" s="26" t="s">
        <v>761</v>
      </c>
      <c r="D46" s="26" t="s">
        <v>29</v>
      </c>
      <c r="E46" s="27" t="s">
        <v>400</v>
      </c>
      <c r="F46" s="27" t="s">
        <v>400</v>
      </c>
      <c r="G46" s="26" t="s">
        <v>126</v>
      </c>
      <c r="H46" s="26" t="s">
        <v>105</v>
      </c>
      <c r="I46" s="26">
        <v>2016</v>
      </c>
      <c r="J46" s="26" t="s">
        <v>38</v>
      </c>
      <c r="K46" s="26" t="s">
        <v>1924</v>
      </c>
      <c r="L46" s="26" t="s">
        <v>63</v>
      </c>
      <c r="M46" s="26" t="s">
        <v>402</v>
      </c>
      <c r="N46" s="26" t="s">
        <v>2397</v>
      </c>
      <c r="O46" s="32">
        <v>450</v>
      </c>
    </row>
    <row r="47" spans="1:15" s="26" customFormat="1" ht="14.25" customHeight="1" x14ac:dyDescent="0.2">
      <c r="A47" s="26" t="s">
        <v>1693</v>
      </c>
      <c r="B47" s="26" t="s">
        <v>1132</v>
      </c>
      <c r="C47" s="26" t="s">
        <v>761</v>
      </c>
      <c r="D47" s="26" t="s">
        <v>16</v>
      </c>
      <c r="E47" s="27" t="s">
        <v>400</v>
      </c>
      <c r="F47" s="27" t="s">
        <v>400</v>
      </c>
      <c r="G47" s="26" t="s">
        <v>129</v>
      </c>
      <c r="H47" s="26" t="s">
        <v>105</v>
      </c>
      <c r="I47" s="26">
        <v>2007</v>
      </c>
      <c r="J47" s="26" t="s">
        <v>38</v>
      </c>
      <c r="K47" s="26" t="s">
        <v>1924</v>
      </c>
      <c r="L47" s="26" t="s">
        <v>63</v>
      </c>
      <c r="M47" s="26" t="s">
        <v>402</v>
      </c>
      <c r="N47" s="26" t="s">
        <v>2398</v>
      </c>
      <c r="O47" s="32">
        <v>451</v>
      </c>
    </row>
    <row r="48" spans="1:15" s="26" customFormat="1" ht="14.25" customHeight="1" x14ac:dyDescent="0.2">
      <c r="A48" s="26" t="s">
        <v>1694</v>
      </c>
      <c r="B48" s="26" t="s">
        <v>1132</v>
      </c>
      <c r="C48" s="26" t="s">
        <v>425</v>
      </c>
      <c r="D48" s="26" t="s">
        <v>426</v>
      </c>
      <c r="E48" s="27">
        <v>2000000</v>
      </c>
      <c r="F48" s="27" t="s">
        <v>5</v>
      </c>
      <c r="G48" s="26" t="s">
        <v>66</v>
      </c>
      <c r="H48" s="26" t="s">
        <v>5</v>
      </c>
      <c r="I48" s="26">
        <v>2019</v>
      </c>
      <c r="J48" s="26" t="s">
        <v>12</v>
      </c>
      <c r="K48" s="26" t="s">
        <v>1327</v>
      </c>
      <c r="L48" s="26" t="s">
        <v>63</v>
      </c>
      <c r="M48" s="26" t="s">
        <v>402</v>
      </c>
      <c r="N48" s="26" t="s">
        <v>2400</v>
      </c>
      <c r="O48" s="31">
        <v>453</v>
      </c>
    </row>
    <row r="49" spans="1:25" s="26" customFormat="1" ht="14.25" customHeight="1" x14ac:dyDescent="0.2">
      <c r="A49" s="26" t="s">
        <v>1518</v>
      </c>
      <c r="B49" s="26" t="s">
        <v>1132</v>
      </c>
      <c r="C49" s="26" t="s">
        <v>1800</v>
      </c>
      <c r="D49" s="26" t="s">
        <v>1823</v>
      </c>
      <c r="E49" s="27">
        <v>23600000</v>
      </c>
      <c r="F49" s="27">
        <v>6100000</v>
      </c>
      <c r="G49" s="26" t="s">
        <v>1065</v>
      </c>
      <c r="H49" s="26" t="s">
        <v>105</v>
      </c>
      <c r="I49" s="26">
        <v>2014</v>
      </c>
      <c r="J49" s="26" t="s">
        <v>1520</v>
      </c>
      <c r="K49" s="26" t="s">
        <v>1944</v>
      </c>
      <c r="L49" s="26" t="s">
        <v>63</v>
      </c>
      <c r="M49" s="26" t="s">
        <v>402</v>
      </c>
      <c r="N49" s="26" t="s">
        <v>2403</v>
      </c>
      <c r="O49" s="31">
        <v>456</v>
      </c>
    </row>
    <row r="50" spans="1:25" s="26" customFormat="1" ht="14.25" customHeight="1" x14ac:dyDescent="0.2">
      <c r="A50" s="26" t="s">
        <v>329</v>
      </c>
      <c r="B50" s="26" t="s">
        <v>1132</v>
      </c>
      <c r="C50" s="26" t="s">
        <v>466</v>
      </c>
      <c r="D50" s="26" t="s">
        <v>67</v>
      </c>
      <c r="E50" s="27">
        <v>10000</v>
      </c>
      <c r="F50" s="27" t="s">
        <v>5</v>
      </c>
      <c r="G50" s="26" t="s">
        <v>889</v>
      </c>
      <c r="H50" s="26" t="s">
        <v>5</v>
      </c>
      <c r="I50" s="26">
        <v>2019</v>
      </c>
      <c r="J50" s="26" t="s">
        <v>330</v>
      </c>
      <c r="K50" s="26" t="s">
        <v>1251</v>
      </c>
      <c r="L50" s="26" t="s">
        <v>63</v>
      </c>
      <c r="M50" s="26" t="s">
        <v>402</v>
      </c>
      <c r="N50" s="26" t="s">
        <v>2409</v>
      </c>
      <c r="O50" s="31">
        <v>462</v>
      </c>
    </row>
    <row r="51" spans="1:25" s="26" customFormat="1" ht="14.25" customHeight="1" x14ac:dyDescent="0.2">
      <c r="A51" s="26" t="s">
        <v>1257</v>
      </c>
      <c r="B51" s="26" t="s">
        <v>713</v>
      </c>
      <c r="C51" s="26" t="s">
        <v>1234</v>
      </c>
      <c r="D51" s="26" t="s">
        <v>16</v>
      </c>
      <c r="E51" s="27" t="s">
        <v>807</v>
      </c>
      <c r="F51" s="27" t="s">
        <v>400</v>
      </c>
      <c r="G51" s="26" t="s">
        <v>1451</v>
      </c>
      <c r="H51" s="26" t="s">
        <v>105</v>
      </c>
      <c r="I51" s="26">
        <v>2008</v>
      </c>
      <c r="J51" s="26" t="s">
        <v>1258</v>
      </c>
      <c r="K51" s="26" t="s">
        <v>1576</v>
      </c>
      <c r="L51" s="26" t="s">
        <v>63</v>
      </c>
      <c r="M51" s="26" t="s">
        <v>415</v>
      </c>
      <c r="N51" s="26" t="s">
        <v>2410</v>
      </c>
      <c r="O51" s="32">
        <v>463</v>
      </c>
    </row>
    <row r="52" spans="1:25" s="26" customFormat="1" ht="14.25" customHeight="1" x14ac:dyDescent="0.2">
      <c r="A52" s="26" t="s">
        <v>1022</v>
      </c>
      <c r="B52" s="26" t="s">
        <v>1132</v>
      </c>
      <c r="C52" s="26" t="s">
        <v>1801</v>
      </c>
      <c r="D52" s="26" t="s">
        <v>30</v>
      </c>
      <c r="E52" s="27" t="s">
        <v>807</v>
      </c>
      <c r="F52" s="27" t="s">
        <v>807</v>
      </c>
      <c r="G52" s="26" t="s">
        <v>565</v>
      </c>
      <c r="H52" s="26" t="s">
        <v>105</v>
      </c>
      <c r="I52" s="26">
        <v>2016</v>
      </c>
      <c r="J52" s="26" t="s">
        <v>436</v>
      </c>
      <c r="K52" s="26" t="s">
        <v>1021</v>
      </c>
      <c r="L52" s="26" t="s">
        <v>63</v>
      </c>
      <c r="M52" s="26" t="s">
        <v>482</v>
      </c>
      <c r="N52" s="26" t="s">
        <v>2411</v>
      </c>
      <c r="O52" s="31">
        <v>464</v>
      </c>
    </row>
    <row r="53" spans="1:25" s="26" customFormat="1" ht="14.25" customHeight="1" x14ac:dyDescent="0.2">
      <c r="A53" s="26" t="s">
        <v>1402</v>
      </c>
      <c r="B53" s="26" t="s">
        <v>621</v>
      </c>
      <c r="C53" s="26" t="s">
        <v>621</v>
      </c>
      <c r="D53" s="26" t="s">
        <v>1384</v>
      </c>
      <c r="E53" s="27">
        <v>208500</v>
      </c>
      <c r="F53" s="27" t="s">
        <v>400</v>
      </c>
      <c r="G53" s="26" t="s">
        <v>1056</v>
      </c>
      <c r="H53" s="26" t="s">
        <v>400</v>
      </c>
      <c r="I53" s="26" t="s">
        <v>400</v>
      </c>
      <c r="J53" s="26" t="s">
        <v>436</v>
      </c>
      <c r="K53" s="26" t="s">
        <v>1884</v>
      </c>
      <c r="L53" s="26" t="s">
        <v>63</v>
      </c>
      <c r="M53" s="26" t="s">
        <v>415</v>
      </c>
      <c r="N53" s="26" t="s">
        <v>2197</v>
      </c>
      <c r="O53" s="32">
        <v>477</v>
      </c>
    </row>
    <row r="54" spans="1:25" s="26" customFormat="1" ht="14.25" customHeight="1" x14ac:dyDescent="0.2">
      <c r="A54" s="26" t="s">
        <v>344</v>
      </c>
      <c r="B54" s="26" t="s">
        <v>684</v>
      </c>
      <c r="C54" s="26" t="s">
        <v>684</v>
      </c>
      <c r="D54" s="26" t="s">
        <v>426</v>
      </c>
      <c r="E54" s="27">
        <v>1000000</v>
      </c>
      <c r="F54" s="27" t="s">
        <v>400</v>
      </c>
      <c r="G54" s="26" t="s">
        <v>747</v>
      </c>
      <c r="H54" s="26" t="s">
        <v>105</v>
      </c>
      <c r="I54" s="26">
        <v>2014</v>
      </c>
      <c r="J54" s="26" t="s">
        <v>12</v>
      </c>
      <c r="K54" s="26" t="s">
        <v>345</v>
      </c>
      <c r="L54" s="26" t="s">
        <v>63</v>
      </c>
      <c r="M54" s="26" t="s">
        <v>415</v>
      </c>
      <c r="N54" s="26" t="s">
        <v>2428</v>
      </c>
      <c r="O54" s="32">
        <v>485</v>
      </c>
    </row>
    <row r="55" spans="1:25" s="26" customFormat="1" ht="14.25" customHeight="1" x14ac:dyDescent="0.2">
      <c r="A55" s="26" t="s">
        <v>603</v>
      </c>
      <c r="B55" s="26" t="s">
        <v>1132</v>
      </c>
      <c r="C55" s="26" t="s">
        <v>604</v>
      </c>
      <c r="D55" s="26" t="s">
        <v>36</v>
      </c>
      <c r="E55" s="27">
        <v>565000</v>
      </c>
      <c r="F55" s="27" t="s">
        <v>400</v>
      </c>
      <c r="G55" s="26" t="s">
        <v>935</v>
      </c>
      <c r="H55" s="26" t="s">
        <v>105</v>
      </c>
      <c r="I55" s="26">
        <v>2014</v>
      </c>
      <c r="J55" s="26" t="s">
        <v>12</v>
      </c>
      <c r="K55" s="26" t="s">
        <v>606</v>
      </c>
      <c r="L55" s="26" t="s">
        <v>63</v>
      </c>
      <c r="M55" s="26" t="s">
        <v>402</v>
      </c>
      <c r="N55" s="26" t="s">
        <v>2429</v>
      </c>
      <c r="O55" s="32">
        <v>486</v>
      </c>
    </row>
    <row r="56" spans="1:25" s="26" customFormat="1" ht="14.25" customHeight="1" x14ac:dyDescent="0.2">
      <c r="A56" s="26" t="s">
        <v>760</v>
      </c>
      <c r="B56" s="26" t="s">
        <v>1132</v>
      </c>
      <c r="C56" s="26" t="s">
        <v>761</v>
      </c>
      <c r="D56" s="26" t="s">
        <v>48</v>
      </c>
      <c r="E56" s="27">
        <v>5912000</v>
      </c>
      <c r="F56" s="27" t="s">
        <v>400</v>
      </c>
      <c r="G56" s="26" t="s">
        <v>338</v>
      </c>
      <c r="H56" s="26" t="s">
        <v>105</v>
      </c>
      <c r="I56" s="26">
        <v>2013</v>
      </c>
      <c r="J56" s="26" t="s">
        <v>1889</v>
      </c>
      <c r="K56" s="26" t="s">
        <v>1924</v>
      </c>
      <c r="L56" s="26" t="s">
        <v>63</v>
      </c>
      <c r="M56" s="26" t="s">
        <v>402</v>
      </c>
      <c r="N56" s="26" t="s">
        <v>2439</v>
      </c>
      <c r="O56" s="32">
        <v>499</v>
      </c>
    </row>
    <row r="57" spans="1:25" s="26" customFormat="1" ht="14.25" customHeight="1" x14ac:dyDescent="0.2">
      <c r="A57" s="26" t="s">
        <v>1701</v>
      </c>
      <c r="B57" s="26" t="s">
        <v>1132</v>
      </c>
      <c r="C57" s="26" t="s">
        <v>466</v>
      </c>
      <c r="D57" s="26" t="s">
        <v>426</v>
      </c>
      <c r="E57" s="27">
        <v>340000</v>
      </c>
      <c r="F57" s="27" t="s">
        <v>5</v>
      </c>
      <c r="G57" s="26" t="s">
        <v>1347</v>
      </c>
      <c r="H57" s="26" t="s">
        <v>5</v>
      </c>
      <c r="I57" s="26">
        <v>2019</v>
      </c>
      <c r="J57" s="26" t="s">
        <v>12</v>
      </c>
      <c r="K57" s="26" t="s">
        <v>1251</v>
      </c>
      <c r="L57" s="26" t="s">
        <v>63</v>
      </c>
      <c r="M57" s="26" t="s">
        <v>402</v>
      </c>
      <c r="N57" s="26" t="s">
        <v>2446</v>
      </c>
      <c r="O57" s="31">
        <v>506</v>
      </c>
    </row>
    <row r="58" spans="1:25" s="26" customFormat="1" ht="14.25" customHeight="1" x14ac:dyDescent="0.2">
      <c r="A58" s="26" t="s">
        <v>1024</v>
      </c>
      <c r="B58" s="26" t="s">
        <v>1804</v>
      </c>
      <c r="C58" s="26" t="s">
        <v>1804</v>
      </c>
      <c r="D58" s="26" t="s">
        <v>30</v>
      </c>
      <c r="E58" s="27">
        <v>47880</v>
      </c>
      <c r="F58" s="27">
        <v>15960</v>
      </c>
      <c r="G58" s="26" t="s">
        <v>553</v>
      </c>
      <c r="H58" s="26" t="s">
        <v>105</v>
      </c>
      <c r="I58" s="26">
        <v>2015</v>
      </c>
      <c r="J58" s="26" t="s">
        <v>1894</v>
      </c>
      <c r="K58" s="26" t="s">
        <v>1021</v>
      </c>
      <c r="L58" s="26" t="s">
        <v>63</v>
      </c>
      <c r="M58" s="26" t="s">
        <v>482</v>
      </c>
      <c r="N58" s="26" t="s">
        <v>2449</v>
      </c>
      <c r="O58" s="31">
        <v>513</v>
      </c>
    </row>
    <row r="59" spans="1:25" s="26" customFormat="1" ht="14.25" customHeight="1" x14ac:dyDescent="0.2">
      <c r="A59" s="26" t="s">
        <v>1088</v>
      </c>
      <c r="B59" s="26" t="s">
        <v>850</v>
      </c>
      <c r="C59" s="26" t="s">
        <v>1089</v>
      </c>
      <c r="D59" s="26" t="s">
        <v>33</v>
      </c>
      <c r="E59" s="27" t="s">
        <v>807</v>
      </c>
      <c r="F59" s="27" t="s">
        <v>400</v>
      </c>
      <c r="G59" s="26" t="s">
        <v>497</v>
      </c>
      <c r="H59" s="26" t="s">
        <v>105</v>
      </c>
      <c r="I59" s="26">
        <v>2017</v>
      </c>
      <c r="J59" s="26" t="s">
        <v>17</v>
      </c>
      <c r="K59" s="26" t="s">
        <v>1090</v>
      </c>
      <c r="L59" s="26" t="s">
        <v>63</v>
      </c>
      <c r="M59" s="26" t="s">
        <v>415</v>
      </c>
      <c r="N59" s="26" t="s">
        <v>2454</v>
      </c>
      <c r="O59" s="32">
        <v>520</v>
      </c>
    </row>
    <row r="60" spans="1:25" s="26" customFormat="1" ht="14.25" customHeight="1" x14ac:dyDescent="0.2">
      <c r="A60" s="26" t="s">
        <v>69</v>
      </c>
      <c r="B60" s="26" t="s">
        <v>769</v>
      </c>
      <c r="C60" s="26" t="s">
        <v>770</v>
      </c>
      <c r="D60" s="26" t="s">
        <v>13</v>
      </c>
      <c r="E60" s="27">
        <v>9000000</v>
      </c>
      <c r="F60" s="27" t="s">
        <v>400</v>
      </c>
      <c r="G60" s="26" t="s">
        <v>1221</v>
      </c>
      <c r="H60" s="26" t="s">
        <v>105</v>
      </c>
      <c r="I60" s="26">
        <v>2014</v>
      </c>
      <c r="J60" s="26" t="s">
        <v>436</v>
      </c>
      <c r="K60" s="26" t="s">
        <v>70</v>
      </c>
      <c r="L60" s="26" t="s">
        <v>63</v>
      </c>
      <c r="M60" s="26" t="s">
        <v>415</v>
      </c>
      <c r="N60" s="26" t="s">
        <v>2466</v>
      </c>
      <c r="O60" s="32">
        <v>535</v>
      </c>
    </row>
    <row r="61" spans="1:25" s="26" customFormat="1" ht="15" x14ac:dyDescent="0.2">
      <c r="A61" s="26" t="s">
        <v>1724</v>
      </c>
      <c r="B61" s="26" t="s">
        <v>1132</v>
      </c>
      <c r="C61" s="26" t="s">
        <v>964</v>
      </c>
      <c r="D61" s="26" t="s">
        <v>30</v>
      </c>
      <c r="E61" s="27" t="s">
        <v>799</v>
      </c>
      <c r="F61" s="27" t="s">
        <v>799</v>
      </c>
      <c r="G61" s="26" t="s">
        <v>1551</v>
      </c>
      <c r="H61" s="26" t="s">
        <v>86</v>
      </c>
      <c r="I61" s="26">
        <v>2019</v>
      </c>
      <c r="J61" s="26" t="s">
        <v>400</v>
      </c>
      <c r="K61" s="26" t="s">
        <v>1183</v>
      </c>
      <c r="L61" s="26" t="s">
        <v>63</v>
      </c>
      <c r="M61" s="26" t="s">
        <v>482</v>
      </c>
      <c r="N61" s="26" t="s">
        <v>2497</v>
      </c>
      <c r="O61" s="35">
        <v>569</v>
      </c>
    </row>
    <row r="62" spans="1:25" x14ac:dyDescent="0.2">
      <c r="Y62" s="9"/>
    </row>
    <row r="63" spans="1:25" x14ac:dyDescent="0.2">
      <c r="Y63" s="9"/>
    </row>
    <row r="64" spans="1:25" x14ac:dyDescent="0.2">
      <c r="Y64" s="9"/>
    </row>
    <row r="65" spans="25:25" x14ac:dyDescent="0.2">
      <c r="Y65" s="9"/>
    </row>
    <row r="66" spans="25:25" x14ac:dyDescent="0.2">
      <c r="Y66" s="9"/>
    </row>
    <row r="67" spans="25:25" x14ac:dyDescent="0.2">
      <c r="Y67" s="9"/>
    </row>
    <row r="68" spans="25:25" x14ac:dyDescent="0.2">
      <c r="Y68" s="9"/>
    </row>
    <row r="69" spans="25:25" x14ac:dyDescent="0.2">
      <c r="Y69" s="9"/>
    </row>
    <row r="70" spans="25:25" x14ac:dyDescent="0.2">
      <c r="Y70" s="9"/>
    </row>
    <row r="71" spans="25:25" x14ac:dyDescent="0.2">
      <c r="Y71" s="9"/>
    </row>
    <row r="72" spans="25:25" x14ac:dyDescent="0.2">
      <c r="Y72" s="9"/>
    </row>
    <row r="73" spans="25:25" x14ac:dyDescent="0.2">
      <c r="Y73" s="9"/>
    </row>
    <row r="74" spans="25:25" x14ac:dyDescent="0.2">
      <c r="Y74" s="9"/>
    </row>
    <row r="75" spans="25:25" x14ac:dyDescent="0.2">
      <c r="Y75" s="9"/>
    </row>
    <row r="76" spans="25:25" x14ac:dyDescent="0.2">
      <c r="Y76" s="9"/>
    </row>
    <row r="77" spans="25:25" x14ac:dyDescent="0.2">
      <c r="Y77" s="9"/>
    </row>
    <row r="78" spans="25:25" x14ac:dyDescent="0.2">
      <c r="Y78" s="9"/>
    </row>
    <row r="79" spans="25:25" x14ac:dyDescent="0.2">
      <c r="Y79" s="9"/>
    </row>
    <row r="80" spans="25:25" x14ac:dyDescent="0.2">
      <c r="Y80" s="9"/>
    </row>
    <row r="81" spans="25:25" x14ac:dyDescent="0.2">
      <c r="Y81" s="9"/>
    </row>
    <row r="82" spans="25:25" x14ac:dyDescent="0.2">
      <c r="Y82" s="9"/>
    </row>
    <row r="83" spans="25:25" x14ac:dyDescent="0.2">
      <c r="Y83" s="9"/>
    </row>
    <row r="84" spans="25:25" x14ac:dyDescent="0.2">
      <c r="Y84" s="9"/>
    </row>
    <row r="85" spans="25:25" x14ac:dyDescent="0.2">
      <c r="Y85" s="9"/>
    </row>
    <row r="86" spans="25:25" x14ac:dyDescent="0.2">
      <c r="Y86" s="9"/>
    </row>
    <row r="87" spans="25:25" x14ac:dyDescent="0.2">
      <c r="Y87" s="9"/>
    </row>
    <row r="88" spans="25:25" x14ac:dyDescent="0.2">
      <c r="Y88" s="9"/>
    </row>
    <row r="89" spans="25:25" x14ac:dyDescent="0.2">
      <c r="Y89" s="9"/>
    </row>
    <row r="90" spans="25:25" x14ac:dyDescent="0.2">
      <c r="Y90" s="9"/>
    </row>
    <row r="91" spans="25:25" x14ac:dyDescent="0.2">
      <c r="Y91" s="9"/>
    </row>
    <row r="92" spans="25:25" x14ac:dyDescent="0.2">
      <c r="Y92" s="9"/>
    </row>
    <row r="93" spans="25:25" x14ac:dyDescent="0.2">
      <c r="Y93" s="9"/>
    </row>
    <row r="94" spans="25:25" x14ac:dyDescent="0.2">
      <c r="Y94" s="9"/>
    </row>
    <row r="95" spans="25:25" x14ac:dyDescent="0.2">
      <c r="Y95" s="9"/>
    </row>
    <row r="96" spans="25:25" x14ac:dyDescent="0.2">
      <c r="Y96" s="9"/>
    </row>
    <row r="97" spans="25:25" x14ac:dyDescent="0.2">
      <c r="Y97" s="9"/>
    </row>
    <row r="98" spans="25:25" x14ac:dyDescent="0.2">
      <c r="Y98" s="9"/>
    </row>
    <row r="99" spans="25:25" x14ac:dyDescent="0.2">
      <c r="Y99" s="9"/>
    </row>
    <row r="100" spans="25:25" x14ac:dyDescent="0.2">
      <c r="Y100" s="9"/>
    </row>
    <row r="101" spans="25:25" x14ac:dyDescent="0.2">
      <c r="Y101" s="9"/>
    </row>
    <row r="102" spans="25:25" x14ac:dyDescent="0.2">
      <c r="Y102" s="9"/>
    </row>
    <row r="103" spans="25:25" x14ac:dyDescent="0.2">
      <c r="Y103" s="9"/>
    </row>
    <row r="104" spans="25:25" x14ac:dyDescent="0.2">
      <c r="Y104" s="9"/>
    </row>
    <row r="105" spans="25:25" x14ac:dyDescent="0.2">
      <c r="Y105" s="9"/>
    </row>
    <row r="106" spans="25:25" x14ac:dyDescent="0.2">
      <c r="Y106" s="9"/>
    </row>
    <row r="107" spans="25:25" x14ac:dyDescent="0.2">
      <c r="Y107" s="9"/>
    </row>
    <row r="108" spans="25:25" x14ac:dyDescent="0.2">
      <c r="Y108" s="9"/>
    </row>
    <row r="109" spans="25:25" x14ac:dyDescent="0.2">
      <c r="Y109" s="9"/>
    </row>
    <row r="110" spans="25:25" x14ac:dyDescent="0.2">
      <c r="Y110" s="9"/>
    </row>
    <row r="111" spans="25:25" x14ac:dyDescent="0.2">
      <c r="Y111" s="9"/>
    </row>
    <row r="112" spans="25:25" x14ac:dyDescent="0.2">
      <c r="Y112" s="9"/>
    </row>
    <row r="113" spans="25:25" x14ac:dyDescent="0.2">
      <c r="Y113" s="9"/>
    </row>
    <row r="114" spans="25:25" x14ac:dyDescent="0.2">
      <c r="Y114" s="9"/>
    </row>
    <row r="115" spans="25:25" x14ac:dyDescent="0.2">
      <c r="Y115" s="9"/>
    </row>
    <row r="116" spans="25:25" x14ac:dyDescent="0.2">
      <c r="Y116" s="9"/>
    </row>
    <row r="117" spans="25:25" x14ac:dyDescent="0.2">
      <c r="Y117" s="9"/>
    </row>
    <row r="118" spans="25:25" x14ac:dyDescent="0.2">
      <c r="Y118" s="9"/>
    </row>
    <row r="119" spans="25:25" x14ac:dyDescent="0.2">
      <c r="Y119" s="9"/>
    </row>
    <row r="120" spans="25:25" x14ac:dyDescent="0.2">
      <c r="Y120" s="9"/>
    </row>
    <row r="121" spans="25:25" x14ac:dyDescent="0.2">
      <c r="Y121" s="9"/>
    </row>
    <row r="122" spans="25:25" x14ac:dyDescent="0.2">
      <c r="Y122" s="9"/>
    </row>
    <row r="123" spans="25:25" x14ac:dyDescent="0.2">
      <c r="Y123" s="9"/>
    </row>
    <row r="124" spans="25:25" x14ac:dyDescent="0.2">
      <c r="Y124" s="9"/>
    </row>
    <row r="125" spans="25:25" x14ac:dyDescent="0.2">
      <c r="Y125" s="9"/>
    </row>
    <row r="126" spans="25:25" x14ac:dyDescent="0.2">
      <c r="Y126" s="9"/>
    </row>
    <row r="127" spans="25:25" x14ac:dyDescent="0.2">
      <c r="Y127" s="9"/>
    </row>
    <row r="128" spans="25:25" x14ac:dyDescent="0.2">
      <c r="Y128" s="9"/>
    </row>
    <row r="129" spans="25:25" x14ac:dyDescent="0.2">
      <c r="Y129" s="9"/>
    </row>
    <row r="130" spans="25:25" x14ac:dyDescent="0.2">
      <c r="Y130" s="9"/>
    </row>
    <row r="131" spans="25:25" x14ac:dyDescent="0.2">
      <c r="Y131" s="9"/>
    </row>
    <row r="132" spans="25:25" x14ac:dyDescent="0.2">
      <c r="Y132" s="9"/>
    </row>
    <row r="133" spans="25:25" x14ac:dyDescent="0.2">
      <c r="Y133" s="9"/>
    </row>
    <row r="134" spans="25:25" x14ac:dyDescent="0.2">
      <c r="Y134" s="9"/>
    </row>
    <row r="135" spans="25:25" x14ac:dyDescent="0.2">
      <c r="Y135" s="9"/>
    </row>
    <row r="136" spans="25:25" x14ac:dyDescent="0.2">
      <c r="Y136" s="9"/>
    </row>
    <row r="137" spans="25:25" x14ac:dyDescent="0.2">
      <c r="Y137" s="9"/>
    </row>
    <row r="138" spans="25:25" x14ac:dyDescent="0.2">
      <c r="Y138" s="9"/>
    </row>
    <row r="139" spans="25:25" x14ac:dyDescent="0.2">
      <c r="Y139" s="9"/>
    </row>
    <row r="140" spans="25:25" x14ac:dyDescent="0.2">
      <c r="Y140" s="9"/>
    </row>
    <row r="141" spans="25:25" x14ac:dyDescent="0.2">
      <c r="Y141" s="9"/>
    </row>
    <row r="142" spans="25:25" x14ac:dyDescent="0.2">
      <c r="Y142" s="9"/>
    </row>
    <row r="143" spans="25:25" x14ac:dyDescent="0.2">
      <c r="Y143" s="9"/>
    </row>
    <row r="144" spans="25:25" x14ac:dyDescent="0.2">
      <c r="Y144" s="9"/>
    </row>
    <row r="145" spans="25:25" x14ac:dyDescent="0.2">
      <c r="Y145" s="9"/>
    </row>
    <row r="146" spans="25:25" x14ac:dyDescent="0.2">
      <c r="Y146" s="9"/>
    </row>
    <row r="147" spans="25:25" x14ac:dyDescent="0.2">
      <c r="Y147" s="9"/>
    </row>
    <row r="148" spans="25:25" x14ac:dyDescent="0.2">
      <c r="Y148" s="9"/>
    </row>
    <row r="149" spans="25:25" x14ac:dyDescent="0.2">
      <c r="Y149" s="9"/>
    </row>
    <row r="150" spans="25:25" x14ac:dyDescent="0.2">
      <c r="Y150" s="9"/>
    </row>
    <row r="151" spans="25:25" x14ac:dyDescent="0.2">
      <c r="Y151" s="9"/>
    </row>
    <row r="152" spans="25:25" x14ac:dyDescent="0.2">
      <c r="Y152" s="9"/>
    </row>
    <row r="153" spans="25:25" x14ac:dyDescent="0.2">
      <c r="Y153" s="9"/>
    </row>
    <row r="154" spans="25:25" x14ac:dyDescent="0.2">
      <c r="Y154" s="9"/>
    </row>
    <row r="155" spans="25:25" x14ac:dyDescent="0.2">
      <c r="Y155" s="9"/>
    </row>
    <row r="156" spans="25:25" x14ac:dyDescent="0.2">
      <c r="Y156" s="9"/>
    </row>
    <row r="157" spans="25:25" x14ac:dyDescent="0.2">
      <c r="Y157" s="9"/>
    </row>
    <row r="158" spans="25:25" x14ac:dyDescent="0.2">
      <c r="Y158" s="9"/>
    </row>
    <row r="159" spans="25:25" x14ac:dyDescent="0.2">
      <c r="Y159" s="9"/>
    </row>
    <row r="160" spans="25:25" x14ac:dyDescent="0.2">
      <c r="Y160" s="9"/>
    </row>
    <row r="161" spans="25:25" x14ac:dyDescent="0.2">
      <c r="Y161" s="9"/>
    </row>
    <row r="162" spans="25:25" x14ac:dyDescent="0.2">
      <c r="Y162" s="9"/>
    </row>
    <row r="163" spans="25:25" x14ac:dyDescent="0.2">
      <c r="Y163" s="9"/>
    </row>
    <row r="164" spans="25:25" x14ac:dyDescent="0.2">
      <c r="Y164" s="9"/>
    </row>
    <row r="165" spans="25:25" x14ac:dyDescent="0.2">
      <c r="Y165" s="9"/>
    </row>
    <row r="166" spans="25:25" x14ac:dyDescent="0.2">
      <c r="Y166" s="9"/>
    </row>
    <row r="167" spans="25:25" x14ac:dyDescent="0.2">
      <c r="Y167" s="9"/>
    </row>
    <row r="168" spans="25:25" x14ac:dyDescent="0.2">
      <c r="Y168" s="9"/>
    </row>
    <row r="169" spans="25:25" x14ac:dyDescent="0.2">
      <c r="Y169" s="9"/>
    </row>
    <row r="170" spans="25:25" x14ac:dyDescent="0.2">
      <c r="Y170" s="9"/>
    </row>
    <row r="171" spans="25:25" x14ac:dyDescent="0.2">
      <c r="Y171" s="9"/>
    </row>
    <row r="172" spans="25:25" x14ac:dyDescent="0.2">
      <c r="Y172" s="9"/>
    </row>
    <row r="173" spans="25:25" x14ac:dyDescent="0.2">
      <c r="Y173" s="9"/>
    </row>
    <row r="174" spans="25:25" x14ac:dyDescent="0.2">
      <c r="Y174" s="9"/>
    </row>
    <row r="175" spans="25:25" x14ac:dyDescent="0.2">
      <c r="Y175" s="9"/>
    </row>
    <row r="176" spans="25:25" x14ac:dyDescent="0.2">
      <c r="Y176" s="9"/>
    </row>
    <row r="177" spans="25:25" x14ac:dyDescent="0.2">
      <c r="Y177" s="9"/>
    </row>
    <row r="178" spans="25:25" x14ac:dyDescent="0.2">
      <c r="Y178" s="9"/>
    </row>
    <row r="179" spans="25:25" x14ac:dyDescent="0.2">
      <c r="Y179" s="9"/>
    </row>
    <row r="180" spans="25:25" x14ac:dyDescent="0.2">
      <c r="Y180" s="9"/>
    </row>
    <row r="181" spans="25:25" x14ac:dyDescent="0.2">
      <c r="Y181" s="9"/>
    </row>
    <row r="182" spans="25:25" x14ac:dyDescent="0.2">
      <c r="Y182" s="9"/>
    </row>
    <row r="183" spans="25:25" x14ac:dyDescent="0.2">
      <c r="Y183" s="9"/>
    </row>
    <row r="184" spans="25:25" x14ac:dyDescent="0.2">
      <c r="Y184" s="9"/>
    </row>
    <row r="185" spans="25:25" x14ac:dyDescent="0.2">
      <c r="Y185" s="9"/>
    </row>
    <row r="186" spans="25:25" x14ac:dyDescent="0.2">
      <c r="Y186" s="9"/>
    </row>
    <row r="187" spans="25:25" x14ac:dyDescent="0.2">
      <c r="Y187" s="9"/>
    </row>
    <row r="188" spans="25:25" x14ac:dyDescent="0.2">
      <c r="Y188" s="9"/>
    </row>
    <row r="189" spans="25:25" x14ac:dyDescent="0.2">
      <c r="Y189" s="9"/>
    </row>
    <row r="190" spans="25:25" x14ac:dyDescent="0.2">
      <c r="Y190" s="9"/>
    </row>
    <row r="191" spans="25:25" x14ac:dyDescent="0.2">
      <c r="Y191" s="9"/>
    </row>
    <row r="192" spans="25:25" x14ac:dyDescent="0.2">
      <c r="Y192" s="9"/>
    </row>
    <row r="193" spans="25:25" x14ac:dyDescent="0.2">
      <c r="Y193" s="9"/>
    </row>
    <row r="194" spans="25:25" x14ac:dyDescent="0.2">
      <c r="Y194" s="9"/>
    </row>
    <row r="195" spans="25:25" x14ac:dyDescent="0.2">
      <c r="Y195" s="9"/>
    </row>
    <row r="196" spans="25:25" x14ac:dyDescent="0.2">
      <c r="Y196" s="9"/>
    </row>
    <row r="197" spans="25:25" x14ac:dyDescent="0.2">
      <c r="Y197" s="9"/>
    </row>
    <row r="198" spans="25:25" x14ac:dyDescent="0.2">
      <c r="Y198" s="9"/>
    </row>
    <row r="199" spans="25:25" x14ac:dyDescent="0.2">
      <c r="Y199" s="9"/>
    </row>
    <row r="200" spans="25:25" x14ac:dyDescent="0.2">
      <c r="Y200" s="9"/>
    </row>
    <row r="201" spans="25:25" x14ac:dyDescent="0.2">
      <c r="Y201" s="9"/>
    </row>
    <row r="202" spans="25:25" x14ac:dyDescent="0.2">
      <c r="Y202" s="9"/>
    </row>
    <row r="203" spans="25:25" x14ac:dyDescent="0.2">
      <c r="Y203" s="9"/>
    </row>
    <row r="204" spans="25:25" x14ac:dyDescent="0.2">
      <c r="Y204" s="9"/>
    </row>
    <row r="205" spans="25:25" x14ac:dyDescent="0.2">
      <c r="Y205" s="9"/>
    </row>
    <row r="206" spans="25:25" x14ac:dyDescent="0.2">
      <c r="Y206" s="9"/>
    </row>
    <row r="207" spans="25:25" x14ac:dyDescent="0.2">
      <c r="Y207" s="9"/>
    </row>
    <row r="208" spans="25:25" x14ac:dyDescent="0.2">
      <c r="Y208" s="9"/>
    </row>
    <row r="209" spans="25:25" x14ac:dyDescent="0.2">
      <c r="Y209" s="9"/>
    </row>
    <row r="210" spans="25:25" x14ac:dyDescent="0.2">
      <c r="Y210" s="9"/>
    </row>
    <row r="211" spans="25:25" x14ac:dyDescent="0.2">
      <c r="Y211" s="9"/>
    </row>
    <row r="212" spans="25:25" x14ac:dyDescent="0.2">
      <c r="Y212" s="9"/>
    </row>
    <row r="213" spans="25:25" x14ac:dyDescent="0.2">
      <c r="Y213" s="9"/>
    </row>
    <row r="214" spans="25:25" x14ac:dyDescent="0.2">
      <c r="Y214" s="9"/>
    </row>
    <row r="215" spans="25:25" x14ac:dyDescent="0.2">
      <c r="Y215" s="9"/>
    </row>
    <row r="216" spans="25:25" x14ac:dyDescent="0.2">
      <c r="Y216" s="9"/>
    </row>
    <row r="217" spans="25:25" x14ac:dyDescent="0.2">
      <c r="Y217" s="9"/>
    </row>
    <row r="218" spans="25:25" x14ac:dyDescent="0.2">
      <c r="Y218" s="9"/>
    </row>
    <row r="219" spans="25:25" x14ac:dyDescent="0.2">
      <c r="Y219" s="9"/>
    </row>
    <row r="220" spans="25:25" x14ac:dyDescent="0.2">
      <c r="Y220" s="9"/>
    </row>
    <row r="221" spans="25:25" x14ac:dyDescent="0.2">
      <c r="Y221" s="9"/>
    </row>
    <row r="222" spans="25:25" x14ac:dyDescent="0.2">
      <c r="Y222" s="9"/>
    </row>
    <row r="223" spans="25:25" x14ac:dyDescent="0.2">
      <c r="Y223" s="9"/>
    </row>
    <row r="224" spans="25:25" x14ac:dyDescent="0.2">
      <c r="Y224" s="9"/>
    </row>
    <row r="225" spans="25:25" x14ac:dyDescent="0.2">
      <c r="Y225" s="9"/>
    </row>
    <row r="226" spans="25:25" x14ac:dyDescent="0.2">
      <c r="Y226" s="9"/>
    </row>
    <row r="227" spans="25:25" x14ac:dyDescent="0.2">
      <c r="Y227" s="9"/>
    </row>
    <row r="228" spans="25:25" x14ac:dyDescent="0.2">
      <c r="Y228" s="9"/>
    </row>
    <row r="229" spans="25:25" x14ac:dyDescent="0.2">
      <c r="Y229" s="9"/>
    </row>
    <row r="230" spans="25:25" x14ac:dyDescent="0.2">
      <c r="Y230" s="9"/>
    </row>
    <row r="231" spans="25:25" x14ac:dyDescent="0.2">
      <c r="Y231" s="9"/>
    </row>
    <row r="232" spans="25:25" x14ac:dyDescent="0.2">
      <c r="Y232" s="9"/>
    </row>
    <row r="233" spans="25:25" x14ac:dyDescent="0.2">
      <c r="Y233" s="9"/>
    </row>
    <row r="234" spans="25:25" x14ac:dyDescent="0.2">
      <c r="Y234" s="9"/>
    </row>
    <row r="235" spans="25:25" x14ac:dyDescent="0.2">
      <c r="Y235" s="9"/>
    </row>
    <row r="236" spans="25:25" x14ac:dyDescent="0.2">
      <c r="Y236" s="9"/>
    </row>
    <row r="237" spans="25:25" x14ac:dyDescent="0.2">
      <c r="Y237" s="9"/>
    </row>
    <row r="238" spans="25:25" x14ac:dyDescent="0.2">
      <c r="Y238" s="9"/>
    </row>
    <row r="239" spans="25:25" x14ac:dyDescent="0.2">
      <c r="Y239" s="9"/>
    </row>
    <row r="240" spans="25:25" x14ac:dyDescent="0.2">
      <c r="Y240" s="9"/>
    </row>
    <row r="241" spans="25:25" x14ac:dyDescent="0.2">
      <c r="Y241" s="9"/>
    </row>
    <row r="242" spans="25:25" x14ac:dyDescent="0.2">
      <c r="Y242" s="9"/>
    </row>
    <row r="243" spans="25:25" x14ac:dyDescent="0.2">
      <c r="Y243" s="9"/>
    </row>
    <row r="244" spans="25:25" x14ac:dyDescent="0.2">
      <c r="Y244" s="9"/>
    </row>
    <row r="245" spans="25:25" x14ac:dyDescent="0.2">
      <c r="Y245" s="9"/>
    </row>
    <row r="246" spans="25:25" x14ac:dyDescent="0.2">
      <c r="Y246" s="9"/>
    </row>
    <row r="247" spans="25:25" x14ac:dyDescent="0.2">
      <c r="Y247" s="9"/>
    </row>
    <row r="248" spans="25:25" x14ac:dyDescent="0.2">
      <c r="Y248" s="9"/>
    </row>
    <row r="249" spans="25:25" x14ac:dyDescent="0.2">
      <c r="Y249" s="9"/>
    </row>
    <row r="250" spans="25:25" x14ac:dyDescent="0.2">
      <c r="Y250" s="9"/>
    </row>
    <row r="251" spans="25:25" x14ac:dyDescent="0.2">
      <c r="Y251" s="9"/>
    </row>
    <row r="252" spans="25:25" x14ac:dyDescent="0.2">
      <c r="Y252" s="9"/>
    </row>
    <row r="253" spans="25:25" x14ac:dyDescent="0.2">
      <c r="Y253" s="9"/>
    </row>
    <row r="254" spans="25:25" x14ac:dyDescent="0.2">
      <c r="Y254" s="9"/>
    </row>
    <row r="255" spans="25:25" x14ac:dyDescent="0.2">
      <c r="Y255" s="9"/>
    </row>
    <row r="256" spans="25:25" x14ac:dyDescent="0.2">
      <c r="Y256" s="9"/>
    </row>
    <row r="257" spans="25:25" x14ac:dyDescent="0.2">
      <c r="Y257" s="9"/>
    </row>
    <row r="258" spans="25:25" x14ac:dyDescent="0.2">
      <c r="Y258" s="9"/>
    </row>
    <row r="259" spans="25:25" x14ac:dyDescent="0.2">
      <c r="Y259" s="9"/>
    </row>
    <row r="260" spans="25:25" x14ac:dyDescent="0.2">
      <c r="Y260" s="9"/>
    </row>
    <row r="261" spans="25:25" x14ac:dyDescent="0.2">
      <c r="Y261" s="9"/>
    </row>
    <row r="262" spans="25:25" x14ac:dyDescent="0.2">
      <c r="Y262" s="9"/>
    </row>
    <row r="263" spans="25:25" x14ac:dyDescent="0.2">
      <c r="Y263" s="9"/>
    </row>
    <row r="264" spans="25:25" x14ac:dyDescent="0.2">
      <c r="Y264" s="9"/>
    </row>
    <row r="265" spans="25:25" x14ac:dyDescent="0.2">
      <c r="Y265" s="9"/>
    </row>
    <row r="266" spans="25:25" x14ac:dyDescent="0.2">
      <c r="Y266" s="9"/>
    </row>
    <row r="267" spans="25:25" x14ac:dyDescent="0.2">
      <c r="Y267" s="9"/>
    </row>
    <row r="268" spans="25:25" x14ac:dyDescent="0.2">
      <c r="Y268" s="9"/>
    </row>
    <row r="269" spans="25:25" x14ac:dyDescent="0.2">
      <c r="Y269" s="9"/>
    </row>
    <row r="270" spans="25:25" x14ac:dyDescent="0.2">
      <c r="Y270" s="9"/>
    </row>
    <row r="271" spans="25:25" x14ac:dyDescent="0.2">
      <c r="Y271" s="9"/>
    </row>
    <row r="272" spans="25:25" x14ac:dyDescent="0.2">
      <c r="Y272" s="9"/>
    </row>
    <row r="273" spans="25:25" x14ac:dyDescent="0.2">
      <c r="Y273" s="9"/>
    </row>
    <row r="274" spans="25:25" x14ac:dyDescent="0.2">
      <c r="Y274" s="9"/>
    </row>
    <row r="275" spans="25:25" x14ac:dyDescent="0.2">
      <c r="Y275" s="9"/>
    </row>
    <row r="276" spans="25:25" x14ac:dyDescent="0.2">
      <c r="Y276" s="9"/>
    </row>
    <row r="277" spans="25:25" x14ac:dyDescent="0.2">
      <c r="Y277" s="9"/>
    </row>
    <row r="278" spans="25:25" x14ac:dyDescent="0.2">
      <c r="Y278" s="9"/>
    </row>
    <row r="279" spans="25:25" x14ac:dyDescent="0.2">
      <c r="Y279" s="9"/>
    </row>
    <row r="280" spans="25:25" x14ac:dyDescent="0.2">
      <c r="Y280" s="9"/>
    </row>
    <row r="281" spans="25:25" x14ac:dyDescent="0.2">
      <c r="Y281" s="9"/>
    </row>
    <row r="282" spans="25:25" x14ac:dyDescent="0.2">
      <c r="Y282" s="9"/>
    </row>
    <row r="283" spans="25:25" x14ac:dyDescent="0.2">
      <c r="Y283" s="9"/>
    </row>
    <row r="284" spans="25:25" x14ac:dyDescent="0.2">
      <c r="Y284" s="9"/>
    </row>
    <row r="285" spans="25:25" x14ac:dyDescent="0.2">
      <c r="Y285" s="9"/>
    </row>
    <row r="286" spans="25:25" x14ac:dyDescent="0.2">
      <c r="Y286" s="9"/>
    </row>
    <row r="287" spans="25:25" x14ac:dyDescent="0.2">
      <c r="Y287" s="9"/>
    </row>
    <row r="288" spans="25:25" x14ac:dyDescent="0.2">
      <c r="Y288" s="9"/>
    </row>
    <row r="289" spans="25:25" x14ac:dyDescent="0.2">
      <c r="Y289" s="9"/>
    </row>
    <row r="290" spans="25:25" x14ac:dyDescent="0.2">
      <c r="Y290" s="9"/>
    </row>
    <row r="291" spans="25:25" x14ac:dyDescent="0.2">
      <c r="Y291" s="9"/>
    </row>
    <row r="292" spans="25:25" x14ac:dyDescent="0.2">
      <c r="Y292" s="9"/>
    </row>
    <row r="293" spans="25:25" x14ac:dyDescent="0.2">
      <c r="Y293" s="9"/>
    </row>
    <row r="294" spans="25:25" x14ac:dyDescent="0.2">
      <c r="Y294" s="9"/>
    </row>
    <row r="295" spans="25:25" x14ac:dyDescent="0.2">
      <c r="Y295" s="9"/>
    </row>
    <row r="296" spans="25:25" x14ac:dyDescent="0.2">
      <c r="Y296" s="9"/>
    </row>
    <row r="297" spans="25:25" x14ac:dyDescent="0.2">
      <c r="Y297" s="9"/>
    </row>
    <row r="298" spans="25:25" x14ac:dyDescent="0.2">
      <c r="Y298" s="9"/>
    </row>
    <row r="299" spans="25:25" x14ac:dyDescent="0.2">
      <c r="Y299" s="9"/>
    </row>
    <row r="300" spans="25:25" x14ac:dyDescent="0.2">
      <c r="Y300" s="9"/>
    </row>
    <row r="301" spans="25:25" x14ac:dyDescent="0.2">
      <c r="Y301" s="9"/>
    </row>
    <row r="302" spans="25:25" x14ac:dyDescent="0.2">
      <c r="Y302" s="9"/>
    </row>
    <row r="303" spans="25:25" x14ac:dyDescent="0.2">
      <c r="Y303" s="9"/>
    </row>
    <row r="304" spans="25:25" x14ac:dyDescent="0.2">
      <c r="Y304" s="9"/>
    </row>
    <row r="305" spans="25:25" x14ac:dyDescent="0.2">
      <c r="Y305" s="9"/>
    </row>
    <row r="306" spans="25:25" x14ac:dyDescent="0.2">
      <c r="Y306" s="9"/>
    </row>
    <row r="307" spans="25:25" x14ac:dyDescent="0.2">
      <c r="Y307" s="9"/>
    </row>
    <row r="308" spans="25:25" x14ac:dyDescent="0.2">
      <c r="Y308" s="9"/>
    </row>
    <row r="309" spans="25:25" x14ac:dyDescent="0.2">
      <c r="Y309" s="9"/>
    </row>
    <row r="310" spans="25:25" x14ac:dyDescent="0.2">
      <c r="Y310" s="9"/>
    </row>
    <row r="311" spans="25:25" x14ac:dyDescent="0.2">
      <c r="Y311" s="9"/>
    </row>
    <row r="312" spans="25:25" x14ac:dyDescent="0.2">
      <c r="Y312" s="9"/>
    </row>
    <row r="313" spans="25:25" x14ac:dyDescent="0.2">
      <c r="Y313" s="9"/>
    </row>
    <row r="314" spans="25:25" x14ac:dyDescent="0.2">
      <c r="Y314" s="9"/>
    </row>
    <row r="315" spans="25:25" x14ac:dyDescent="0.2">
      <c r="Y315" s="9"/>
    </row>
    <row r="316" spans="25:25" x14ac:dyDescent="0.2">
      <c r="Y316" s="9"/>
    </row>
    <row r="317" spans="25:25" x14ac:dyDescent="0.2">
      <c r="Y317" s="9"/>
    </row>
    <row r="318" spans="25:25" x14ac:dyDescent="0.2">
      <c r="Y318" s="9"/>
    </row>
    <row r="319" spans="25:25" x14ac:dyDescent="0.2">
      <c r="Y319" s="9"/>
    </row>
    <row r="320" spans="25:25" x14ac:dyDescent="0.2">
      <c r="Y320" s="9"/>
    </row>
    <row r="321" spans="25:25" x14ac:dyDescent="0.2">
      <c r="Y321" s="9"/>
    </row>
    <row r="322" spans="25:25" x14ac:dyDescent="0.2">
      <c r="Y322" s="9"/>
    </row>
    <row r="323" spans="25:25" x14ac:dyDescent="0.2">
      <c r="Y323" s="9"/>
    </row>
    <row r="324" spans="25:25" x14ac:dyDescent="0.2">
      <c r="Y324" s="9"/>
    </row>
    <row r="325" spans="25:25" x14ac:dyDescent="0.2">
      <c r="Y325" s="9"/>
    </row>
    <row r="326" spans="25:25" x14ac:dyDescent="0.2">
      <c r="Y326" s="9"/>
    </row>
    <row r="327" spans="25:25" x14ac:dyDescent="0.2">
      <c r="Y327" s="9"/>
    </row>
    <row r="328" spans="25:25" x14ac:dyDescent="0.2">
      <c r="Y328" s="9"/>
    </row>
    <row r="329" spans="25:25" x14ac:dyDescent="0.2">
      <c r="Y329" s="9"/>
    </row>
    <row r="330" spans="25:25" x14ac:dyDescent="0.2">
      <c r="Y330" s="9"/>
    </row>
    <row r="331" spans="25:25" x14ac:dyDescent="0.2">
      <c r="Y331" s="9"/>
    </row>
    <row r="332" spans="25:25" x14ac:dyDescent="0.2">
      <c r="Y332" s="9"/>
    </row>
    <row r="333" spans="25:25" x14ac:dyDescent="0.2">
      <c r="Y333" s="9"/>
    </row>
    <row r="334" spans="25:25" x14ac:dyDescent="0.2">
      <c r="Y334" s="9"/>
    </row>
    <row r="335" spans="25:25" x14ac:dyDescent="0.2">
      <c r="Y335" s="9"/>
    </row>
    <row r="336" spans="25:25" x14ac:dyDescent="0.2">
      <c r="Y336" s="9"/>
    </row>
    <row r="337" spans="25:25" x14ac:dyDescent="0.2">
      <c r="Y337" s="9"/>
    </row>
    <row r="338" spans="25:25" x14ac:dyDescent="0.2">
      <c r="Y338" s="9"/>
    </row>
    <row r="339" spans="25:25" x14ac:dyDescent="0.2">
      <c r="Y339" s="9"/>
    </row>
    <row r="340" spans="25:25" x14ac:dyDescent="0.2">
      <c r="Y340" s="9"/>
    </row>
    <row r="341" spans="25:25" x14ac:dyDescent="0.2">
      <c r="Y341" s="9"/>
    </row>
    <row r="342" spans="25:25" x14ac:dyDescent="0.2">
      <c r="Y342" s="9"/>
    </row>
    <row r="343" spans="25:25" x14ac:dyDescent="0.2">
      <c r="Y343" s="9"/>
    </row>
    <row r="344" spans="25:25" x14ac:dyDescent="0.2">
      <c r="Y344" s="9"/>
    </row>
    <row r="345" spans="25:25" x14ac:dyDescent="0.2">
      <c r="Y345" s="9"/>
    </row>
    <row r="346" spans="25:25" x14ac:dyDescent="0.2">
      <c r="Y346" s="9"/>
    </row>
    <row r="347" spans="25:25" x14ac:dyDescent="0.2">
      <c r="Y347" s="9"/>
    </row>
    <row r="348" spans="25:25" x14ac:dyDescent="0.2">
      <c r="Y348" s="9"/>
    </row>
    <row r="349" spans="25:25" x14ac:dyDescent="0.2">
      <c r="Y349" s="9"/>
    </row>
    <row r="350" spans="25:25" x14ac:dyDescent="0.2">
      <c r="Y350" s="9"/>
    </row>
    <row r="351" spans="25:25" x14ac:dyDescent="0.2">
      <c r="Y351" s="9"/>
    </row>
    <row r="352" spans="25:25" x14ac:dyDescent="0.2">
      <c r="Y352" s="9"/>
    </row>
    <row r="353" spans="25:25" x14ac:dyDescent="0.2">
      <c r="Y353" s="9"/>
    </row>
    <row r="354" spans="25:25" x14ac:dyDescent="0.2">
      <c r="Y354" s="9"/>
    </row>
    <row r="355" spans="25:25" x14ac:dyDescent="0.2">
      <c r="Y355" s="9"/>
    </row>
    <row r="356" spans="25:25" x14ac:dyDescent="0.2">
      <c r="Y356" s="9"/>
    </row>
    <row r="357" spans="25:25" x14ac:dyDescent="0.2">
      <c r="Y357" s="9"/>
    </row>
    <row r="358" spans="25:25" x14ac:dyDescent="0.2">
      <c r="Y358" s="9"/>
    </row>
    <row r="359" spans="25:25" x14ac:dyDescent="0.2">
      <c r="Y359" s="9"/>
    </row>
    <row r="360" spans="25:25" x14ac:dyDescent="0.2">
      <c r="Y360" s="9"/>
    </row>
    <row r="361" spans="25:25" x14ac:dyDescent="0.2">
      <c r="Y361" s="9"/>
    </row>
    <row r="362" spans="25:25" x14ac:dyDescent="0.2">
      <c r="Y362" s="9"/>
    </row>
    <row r="363" spans="25:25" x14ac:dyDescent="0.2">
      <c r="Y363" s="9"/>
    </row>
    <row r="364" spans="25:25" x14ac:dyDescent="0.2">
      <c r="Y364" s="9"/>
    </row>
    <row r="365" spans="25:25" x14ac:dyDescent="0.2">
      <c r="Y365" s="9"/>
    </row>
    <row r="366" spans="25:25" x14ac:dyDescent="0.2">
      <c r="Y366" s="9"/>
    </row>
    <row r="367" spans="25:25" x14ac:dyDescent="0.2">
      <c r="Y367" s="9"/>
    </row>
    <row r="368" spans="25:25" x14ac:dyDescent="0.2">
      <c r="Y368" s="9"/>
    </row>
    <row r="369" spans="25:25" x14ac:dyDescent="0.2">
      <c r="Y369" s="9"/>
    </row>
    <row r="370" spans="25:25" x14ac:dyDescent="0.2">
      <c r="Y370" s="9"/>
    </row>
    <row r="371" spans="25:25" x14ac:dyDescent="0.2">
      <c r="Y371" s="9"/>
    </row>
    <row r="372" spans="25:25" x14ac:dyDescent="0.2">
      <c r="Y372" s="9"/>
    </row>
    <row r="373" spans="25:25" x14ac:dyDescent="0.2">
      <c r="Y373" s="9"/>
    </row>
    <row r="374" spans="25:25" x14ac:dyDescent="0.2">
      <c r="Y374" s="9"/>
    </row>
    <row r="375" spans="25:25" x14ac:dyDescent="0.2">
      <c r="Y375" s="9"/>
    </row>
    <row r="376" spans="25:25" x14ac:dyDescent="0.2">
      <c r="Y376" s="9"/>
    </row>
    <row r="377" spans="25:25" x14ac:dyDescent="0.2">
      <c r="Y377" s="9"/>
    </row>
    <row r="378" spans="25:25" x14ac:dyDescent="0.2">
      <c r="Y378" s="9"/>
    </row>
    <row r="379" spans="25:25" x14ac:dyDescent="0.2">
      <c r="Y379" s="9"/>
    </row>
    <row r="380" spans="25:25" x14ac:dyDescent="0.2">
      <c r="Y380" s="9"/>
    </row>
    <row r="381" spans="25:25" x14ac:dyDescent="0.2">
      <c r="Y381" s="9"/>
    </row>
    <row r="382" spans="25:25" x14ac:dyDescent="0.2">
      <c r="Y382" s="9"/>
    </row>
    <row r="383" spans="25:25" x14ac:dyDescent="0.2">
      <c r="Y383" s="9"/>
    </row>
    <row r="384" spans="25:25" x14ac:dyDescent="0.2">
      <c r="Y384" s="9"/>
    </row>
    <row r="385" spans="25:25" x14ac:dyDescent="0.2">
      <c r="Y385" s="9"/>
    </row>
    <row r="386" spans="25:25" x14ac:dyDescent="0.2">
      <c r="Y386" s="9"/>
    </row>
    <row r="387" spans="25:25" x14ac:dyDescent="0.2">
      <c r="Y387" s="9"/>
    </row>
    <row r="388" spans="25:25" x14ac:dyDescent="0.2">
      <c r="Y388" s="9"/>
    </row>
    <row r="389" spans="25:25" x14ac:dyDescent="0.2">
      <c r="Y389" s="9"/>
    </row>
    <row r="390" spans="25:25" x14ac:dyDescent="0.2">
      <c r="Y390" s="9"/>
    </row>
    <row r="391" spans="25:25" x14ac:dyDescent="0.2">
      <c r="Y391" s="9"/>
    </row>
    <row r="392" spans="25:25" x14ac:dyDescent="0.2">
      <c r="Y392" s="9"/>
    </row>
    <row r="393" spans="25:25" x14ac:dyDescent="0.2">
      <c r="Y393" s="9"/>
    </row>
    <row r="394" spans="25:25" x14ac:dyDescent="0.2">
      <c r="Y394" s="9"/>
    </row>
    <row r="395" spans="25:25" x14ac:dyDescent="0.2">
      <c r="Y395" s="9"/>
    </row>
    <row r="396" spans="25:25" x14ac:dyDescent="0.2">
      <c r="Y396" s="9"/>
    </row>
    <row r="397" spans="25:25" x14ac:dyDescent="0.2">
      <c r="Y397" s="9"/>
    </row>
    <row r="398" spans="25:25" x14ac:dyDescent="0.2">
      <c r="Y398" s="9"/>
    </row>
    <row r="399" spans="25:25" x14ac:dyDescent="0.2">
      <c r="Y399" s="9"/>
    </row>
    <row r="400" spans="25:25" x14ac:dyDescent="0.2">
      <c r="Y400" s="9"/>
    </row>
    <row r="401" spans="25:25" x14ac:dyDescent="0.2">
      <c r="Y401" s="9"/>
    </row>
    <row r="402" spans="25:25" x14ac:dyDescent="0.2">
      <c r="Y402" s="9"/>
    </row>
    <row r="403" spans="25:25" x14ac:dyDescent="0.2">
      <c r="Y403" s="9"/>
    </row>
    <row r="404" spans="25:25" x14ac:dyDescent="0.2">
      <c r="Y404" s="9"/>
    </row>
    <row r="405" spans="25:25" x14ac:dyDescent="0.2">
      <c r="Y405" s="9"/>
    </row>
    <row r="406" spans="25:25" x14ac:dyDescent="0.2">
      <c r="Y406" s="9"/>
    </row>
    <row r="407" spans="25:25" x14ac:dyDescent="0.2">
      <c r="Y407" s="9"/>
    </row>
    <row r="408" spans="25:25" x14ac:dyDescent="0.2">
      <c r="Y408" s="9"/>
    </row>
    <row r="409" spans="25:25" x14ac:dyDescent="0.2">
      <c r="Y409" s="9"/>
    </row>
    <row r="410" spans="25:25" x14ac:dyDescent="0.2">
      <c r="Y410" s="9"/>
    </row>
    <row r="411" spans="25:25" x14ac:dyDescent="0.2">
      <c r="Y411" s="9"/>
    </row>
    <row r="412" spans="25:25" x14ac:dyDescent="0.2">
      <c r="Y412" s="9"/>
    </row>
    <row r="413" spans="25:25" x14ac:dyDescent="0.2">
      <c r="Y413" s="9"/>
    </row>
    <row r="414" spans="25:25" x14ac:dyDescent="0.2">
      <c r="Y414" s="9"/>
    </row>
    <row r="415" spans="25:25" x14ac:dyDescent="0.2">
      <c r="Y415" s="9"/>
    </row>
    <row r="416" spans="25:25" x14ac:dyDescent="0.2">
      <c r="Y416" s="9"/>
    </row>
    <row r="417" spans="25:25" x14ac:dyDescent="0.2">
      <c r="Y417" s="9"/>
    </row>
    <row r="418" spans="25:25" x14ac:dyDescent="0.2">
      <c r="Y418" s="9"/>
    </row>
    <row r="419" spans="25:25" x14ac:dyDescent="0.2">
      <c r="Y419" s="9"/>
    </row>
    <row r="420" spans="25:25" x14ac:dyDescent="0.2">
      <c r="Y420" s="9"/>
    </row>
    <row r="421" spans="25:25" x14ac:dyDescent="0.2">
      <c r="Y421" s="9"/>
    </row>
    <row r="422" spans="25:25" x14ac:dyDescent="0.2">
      <c r="Y422" s="9"/>
    </row>
    <row r="423" spans="25:25" x14ac:dyDescent="0.2">
      <c r="Y423" s="9"/>
    </row>
    <row r="424" spans="25:25" x14ac:dyDescent="0.2">
      <c r="Y424" s="9"/>
    </row>
    <row r="425" spans="25:25" x14ac:dyDescent="0.2">
      <c r="Y425" s="9"/>
    </row>
    <row r="426" spans="25:25" x14ac:dyDescent="0.2">
      <c r="Y426" s="9"/>
    </row>
    <row r="427" spans="25:25" x14ac:dyDescent="0.2">
      <c r="Y427" s="9"/>
    </row>
    <row r="428" spans="25:25" x14ac:dyDescent="0.2">
      <c r="Y428" s="9"/>
    </row>
    <row r="429" spans="25:25" x14ac:dyDescent="0.2">
      <c r="Y429" s="9"/>
    </row>
    <row r="430" spans="25:25" x14ac:dyDescent="0.2">
      <c r="Y430" s="9"/>
    </row>
    <row r="431" spans="25:25" x14ac:dyDescent="0.2">
      <c r="Y431" s="9"/>
    </row>
    <row r="432" spans="25:25" x14ac:dyDescent="0.2">
      <c r="Y432" s="9"/>
    </row>
    <row r="433" spans="25:25" x14ac:dyDescent="0.2">
      <c r="Y433" s="9"/>
    </row>
    <row r="434" spans="25:25" x14ac:dyDescent="0.2">
      <c r="Y434" s="9"/>
    </row>
    <row r="435" spans="25:25" x14ac:dyDescent="0.2">
      <c r="Y435" s="9"/>
    </row>
    <row r="436" spans="25:25" x14ac:dyDescent="0.2">
      <c r="Y436" s="9"/>
    </row>
    <row r="437" spans="25:25" x14ac:dyDescent="0.2">
      <c r="Y437" s="9"/>
    </row>
    <row r="438" spans="25:25" x14ac:dyDescent="0.2">
      <c r="Y438" s="9"/>
    </row>
    <row r="439" spans="25:25" x14ac:dyDescent="0.2">
      <c r="Y439" s="9"/>
    </row>
    <row r="440" spans="25:25" x14ac:dyDescent="0.2">
      <c r="Y440" s="9"/>
    </row>
    <row r="441" spans="25:25" x14ac:dyDescent="0.2">
      <c r="Y441" s="9"/>
    </row>
    <row r="442" spans="25:25" x14ac:dyDescent="0.2">
      <c r="Y442" s="9"/>
    </row>
    <row r="443" spans="25:25" x14ac:dyDescent="0.2">
      <c r="Y443" s="9"/>
    </row>
    <row r="444" spans="25:25" x14ac:dyDescent="0.2">
      <c r="Y444" s="9"/>
    </row>
    <row r="445" spans="25:25" x14ac:dyDescent="0.2">
      <c r="Y445" s="9"/>
    </row>
    <row r="446" spans="25:25" x14ac:dyDescent="0.2">
      <c r="Y446" s="9"/>
    </row>
    <row r="447" spans="25:25" x14ac:dyDescent="0.2">
      <c r="Y447" s="9"/>
    </row>
    <row r="448" spans="25:25" x14ac:dyDescent="0.2">
      <c r="Y448" s="9"/>
    </row>
    <row r="449" spans="25:25" x14ac:dyDescent="0.2">
      <c r="Y449" s="9"/>
    </row>
    <row r="450" spans="25:25" x14ac:dyDescent="0.2">
      <c r="Y450" s="9"/>
    </row>
    <row r="451" spans="25:25" x14ac:dyDescent="0.2">
      <c r="Y451" s="9"/>
    </row>
    <row r="452" spans="25:25" x14ac:dyDescent="0.2">
      <c r="Y452" s="9"/>
    </row>
    <row r="453" spans="25:25" x14ac:dyDescent="0.2">
      <c r="Y453" s="9"/>
    </row>
    <row r="454" spans="25:25" x14ac:dyDescent="0.2">
      <c r="Y454" s="9"/>
    </row>
    <row r="455" spans="25:25" x14ac:dyDescent="0.2">
      <c r="Y455" s="9"/>
    </row>
    <row r="456" spans="25:25" x14ac:dyDescent="0.2">
      <c r="Y456" s="9"/>
    </row>
    <row r="457" spans="25:25" x14ac:dyDescent="0.2">
      <c r="Y457" s="9"/>
    </row>
    <row r="458" spans="25:25" x14ac:dyDescent="0.2">
      <c r="Y458" s="9"/>
    </row>
    <row r="459" spans="25:25" x14ac:dyDescent="0.2">
      <c r="Y459" s="9"/>
    </row>
    <row r="460" spans="25:25" x14ac:dyDescent="0.2">
      <c r="Y460" s="9"/>
    </row>
    <row r="461" spans="25:25" x14ac:dyDescent="0.2">
      <c r="Y461" s="9"/>
    </row>
    <row r="462" spans="25:25" x14ac:dyDescent="0.2">
      <c r="Y462" s="9"/>
    </row>
    <row r="463" spans="25:25" x14ac:dyDescent="0.2">
      <c r="Y463" s="9"/>
    </row>
    <row r="464" spans="25:25" x14ac:dyDescent="0.2">
      <c r="Y464" s="9"/>
    </row>
    <row r="465" spans="25:25" x14ac:dyDescent="0.2">
      <c r="Y465" s="9"/>
    </row>
    <row r="466" spans="25:25" x14ac:dyDescent="0.2">
      <c r="Y466" s="9"/>
    </row>
    <row r="467" spans="25:25" x14ac:dyDescent="0.2">
      <c r="Y467" s="9"/>
    </row>
    <row r="468" spans="25:25" x14ac:dyDescent="0.2">
      <c r="Y468" s="9"/>
    </row>
    <row r="469" spans="25:25" x14ac:dyDescent="0.2">
      <c r="Y469" s="9"/>
    </row>
    <row r="470" spans="25:25" x14ac:dyDescent="0.2">
      <c r="Y470" s="9"/>
    </row>
    <row r="471" spans="25:25" x14ac:dyDescent="0.2">
      <c r="Y471" s="9"/>
    </row>
    <row r="472" spans="25:25" x14ac:dyDescent="0.2">
      <c r="Y472" s="9"/>
    </row>
    <row r="473" spans="25:25" x14ac:dyDescent="0.2">
      <c r="Y473" s="9"/>
    </row>
    <row r="474" spans="25:25" x14ac:dyDescent="0.2">
      <c r="Y474" s="9"/>
    </row>
    <row r="475" spans="25:25" x14ac:dyDescent="0.2">
      <c r="Y475" s="9"/>
    </row>
    <row r="476" spans="25:25" x14ac:dyDescent="0.2">
      <c r="Y476" s="9"/>
    </row>
    <row r="477" spans="25:25" x14ac:dyDescent="0.2">
      <c r="Y477" s="9"/>
    </row>
    <row r="478" spans="25:25" x14ac:dyDescent="0.2">
      <c r="Y478" s="9"/>
    </row>
    <row r="479" spans="25:25" x14ac:dyDescent="0.2">
      <c r="Y479" s="9"/>
    </row>
    <row r="480" spans="25:25" x14ac:dyDescent="0.2">
      <c r="Y480" s="9"/>
    </row>
    <row r="481" spans="25:25" x14ac:dyDescent="0.2">
      <c r="Y481" s="9"/>
    </row>
    <row r="482" spans="25:25" x14ac:dyDescent="0.2">
      <c r="Y482" s="9"/>
    </row>
    <row r="483" spans="25:25" x14ac:dyDescent="0.2">
      <c r="Y483" s="9"/>
    </row>
    <row r="484" spans="25:25" x14ac:dyDescent="0.2">
      <c r="Y484" s="9"/>
    </row>
    <row r="485" spans="25:25" x14ac:dyDescent="0.2">
      <c r="Y485" s="9"/>
    </row>
    <row r="486" spans="25:25" x14ac:dyDescent="0.2">
      <c r="Y486" s="9"/>
    </row>
    <row r="487" spans="25:25" x14ac:dyDescent="0.2">
      <c r="Y487" s="9"/>
    </row>
    <row r="488" spans="25:25" x14ac:dyDescent="0.2">
      <c r="Y488" s="9"/>
    </row>
    <row r="489" spans="25:25" x14ac:dyDescent="0.2">
      <c r="Y489" s="9"/>
    </row>
    <row r="490" spans="25:25" x14ac:dyDescent="0.2">
      <c r="Y490" s="9"/>
    </row>
    <row r="491" spans="25:25" x14ac:dyDescent="0.2">
      <c r="Y491" s="9"/>
    </row>
    <row r="492" spans="25:25" x14ac:dyDescent="0.2">
      <c r="Y492" s="9"/>
    </row>
    <row r="493" spans="25:25" x14ac:dyDescent="0.2">
      <c r="Y493" s="9"/>
    </row>
    <row r="494" spans="25:25" x14ac:dyDescent="0.2">
      <c r="Y494" s="9"/>
    </row>
    <row r="495" spans="25:25" x14ac:dyDescent="0.2">
      <c r="Y495" s="9"/>
    </row>
    <row r="496" spans="25:25" x14ac:dyDescent="0.2">
      <c r="Y496" s="9"/>
    </row>
    <row r="497" spans="25:25" x14ac:dyDescent="0.2">
      <c r="Y497" s="9"/>
    </row>
    <row r="498" spans="25:25" x14ac:dyDescent="0.2">
      <c r="Y498" s="9"/>
    </row>
    <row r="499" spans="25:25" x14ac:dyDescent="0.2">
      <c r="Y499" s="9"/>
    </row>
    <row r="500" spans="25:25" x14ac:dyDescent="0.2">
      <c r="Y500" s="9"/>
    </row>
    <row r="501" spans="25:25" x14ac:dyDescent="0.2">
      <c r="Y501" s="9"/>
    </row>
    <row r="502" spans="25:25" x14ac:dyDescent="0.2">
      <c r="Y502" s="9"/>
    </row>
    <row r="503" spans="25:25" x14ac:dyDescent="0.2">
      <c r="Y503" s="9"/>
    </row>
    <row r="504" spans="25:25" x14ac:dyDescent="0.2">
      <c r="Y504" s="9"/>
    </row>
    <row r="505" spans="25:25" x14ac:dyDescent="0.2">
      <c r="Y505" s="9"/>
    </row>
    <row r="506" spans="25:25" x14ac:dyDescent="0.2">
      <c r="Y506" s="9"/>
    </row>
    <row r="507" spans="25:25" x14ac:dyDescent="0.2">
      <c r="Y507" s="9"/>
    </row>
    <row r="508" spans="25:25" x14ac:dyDescent="0.2">
      <c r="Y508" s="9"/>
    </row>
    <row r="509" spans="25:25" x14ac:dyDescent="0.2">
      <c r="Y509" s="9"/>
    </row>
    <row r="510" spans="25:25" x14ac:dyDescent="0.2">
      <c r="Y510" s="9"/>
    </row>
    <row r="511" spans="25:25" x14ac:dyDescent="0.2">
      <c r="Y511" s="9"/>
    </row>
    <row r="512" spans="25:25" x14ac:dyDescent="0.2">
      <c r="Y512" s="9"/>
    </row>
    <row r="513" spans="25:25" x14ac:dyDescent="0.2">
      <c r="Y513" s="9"/>
    </row>
    <row r="514" spans="25:25" x14ac:dyDescent="0.2">
      <c r="Y514" s="9"/>
    </row>
    <row r="515" spans="25:25" x14ac:dyDescent="0.2">
      <c r="Y515" s="9"/>
    </row>
    <row r="516" spans="25:25" x14ac:dyDescent="0.2">
      <c r="Y516" s="9"/>
    </row>
    <row r="517" spans="25:25" x14ac:dyDescent="0.2">
      <c r="Y517" s="9"/>
    </row>
    <row r="518" spans="25:25" x14ac:dyDescent="0.2">
      <c r="Y518" s="9"/>
    </row>
    <row r="519" spans="25:25" x14ac:dyDescent="0.2">
      <c r="Y519" s="9"/>
    </row>
    <row r="520" spans="25:25" x14ac:dyDescent="0.2">
      <c r="Y520" s="9"/>
    </row>
    <row r="521" spans="25:25" x14ac:dyDescent="0.2">
      <c r="Y521" s="9"/>
    </row>
    <row r="522" spans="25:25" x14ac:dyDescent="0.2">
      <c r="Y522" s="9"/>
    </row>
    <row r="523" spans="25:25" x14ac:dyDescent="0.2">
      <c r="Y523" s="9"/>
    </row>
    <row r="524" spans="25:25" x14ac:dyDescent="0.2">
      <c r="Y524" s="9"/>
    </row>
    <row r="525" spans="25:25" x14ac:dyDescent="0.2">
      <c r="Y525" s="9"/>
    </row>
    <row r="526" spans="25:25" x14ac:dyDescent="0.2">
      <c r="Y526" s="9"/>
    </row>
    <row r="527" spans="25:25" x14ac:dyDescent="0.2">
      <c r="Y527" s="9"/>
    </row>
    <row r="528" spans="25:25" x14ac:dyDescent="0.2">
      <c r="Y528" s="9"/>
    </row>
    <row r="529" spans="25:25" x14ac:dyDescent="0.2">
      <c r="Y529" s="9"/>
    </row>
    <row r="530" spans="25:25" x14ac:dyDescent="0.2">
      <c r="Y530" s="9"/>
    </row>
    <row r="531" spans="25:25" x14ac:dyDescent="0.2">
      <c r="Y531" s="9"/>
    </row>
    <row r="532" spans="25:25" x14ac:dyDescent="0.2">
      <c r="Y532" s="9"/>
    </row>
    <row r="533" spans="25:25" x14ac:dyDescent="0.2">
      <c r="Y533" s="9"/>
    </row>
    <row r="534" spans="25:25" x14ac:dyDescent="0.2">
      <c r="Y534" s="9"/>
    </row>
    <row r="535" spans="25:25" x14ac:dyDescent="0.2">
      <c r="Y535" s="9"/>
    </row>
    <row r="536" spans="25:25" x14ac:dyDescent="0.2">
      <c r="Y536" s="9"/>
    </row>
    <row r="537" spans="25:25" x14ac:dyDescent="0.2">
      <c r="Y537" s="9"/>
    </row>
    <row r="538" spans="25:25" x14ac:dyDescent="0.2">
      <c r="Y538" s="9"/>
    </row>
    <row r="539" spans="25:25" x14ac:dyDescent="0.2">
      <c r="Y539" s="9"/>
    </row>
    <row r="540" spans="25:25" x14ac:dyDescent="0.2">
      <c r="Y540" s="9"/>
    </row>
    <row r="541" spans="25:25" x14ac:dyDescent="0.2">
      <c r="Y541" s="9"/>
    </row>
    <row r="542" spans="25:25" x14ac:dyDescent="0.2">
      <c r="Y542" s="9"/>
    </row>
    <row r="543" spans="25:25" x14ac:dyDescent="0.2">
      <c r="Y543" s="9"/>
    </row>
    <row r="544" spans="25:25" x14ac:dyDescent="0.2">
      <c r="Y544" s="9"/>
    </row>
    <row r="545" spans="25:25" x14ac:dyDescent="0.2">
      <c r="Y545" s="9"/>
    </row>
    <row r="546" spans="25:25" x14ac:dyDescent="0.2">
      <c r="Y546" s="9"/>
    </row>
    <row r="547" spans="25:25" x14ac:dyDescent="0.2">
      <c r="Y547" s="9"/>
    </row>
    <row r="548" spans="25:25" x14ac:dyDescent="0.2">
      <c r="Y548" s="9"/>
    </row>
    <row r="549" spans="25:25" x14ac:dyDescent="0.2">
      <c r="Y549" s="9"/>
    </row>
    <row r="550" spans="25:25" x14ac:dyDescent="0.2">
      <c r="Y550" s="9"/>
    </row>
    <row r="551" spans="25:25" x14ac:dyDescent="0.2">
      <c r="Y551" s="9"/>
    </row>
    <row r="552" spans="25:25" x14ac:dyDescent="0.2">
      <c r="Y552" s="9"/>
    </row>
    <row r="553" spans="25:25" x14ac:dyDescent="0.2">
      <c r="Y553" s="9"/>
    </row>
    <row r="554" spans="25:25" x14ac:dyDescent="0.2">
      <c r="Y554" s="9"/>
    </row>
    <row r="555" spans="25:25" x14ac:dyDescent="0.2">
      <c r="Y555" s="9"/>
    </row>
    <row r="556" spans="25:25" x14ac:dyDescent="0.2">
      <c r="Y556" s="9"/>
    </row>
    <row r="557" spans="25:25" x14ac:dyDescent="0.2">
      <c r="Y557" s="9"/>
    </row>
    <row r="558" spans="25:25" x14ac:dyDescent="0.2">
      <c r="Y558" s="9"/>
    </row>
  </sheetData>
  <autoFilter ref="A1:Y56"/>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I35"/>
  <sheetViews>
    <sheetView workbookViewId="0">
      <selection activeCell="B26" sqref="B26"/>
    </sheetView>
  </sheetViews>
  <sheetFormatPr defaultRowHeight="14.25" x14ac:dyDescent="0.2"/>
  <cols>
    <col min="1" max="1" width="22.375" bestFit="1" customWidth="1"/>
    <col min="3" max="4" width="15.5" bestFit="1" customWidth="1"/>
    <col min="5" max="5" width="15.5" customWidth="1"/>
    <col min="6" max="6" width="50.625" style="8" customWidth="1"/>
    <col min="8" max="8" width="13.5" bestFit="1" customWidth="1"/>
    <col min="9" max="9" width="13.125" customWidth="1"/>
  </cols>
  <sheetData>
    <row r="1" spans="1:9" ht="15" x14ac:dyDescent="0.25">
      <c r="A1" s="4" t="s">
        <v>3</v>
      </c>
      <c r="B1" s="4" t="s">
        <v>0</v>
      </c>
      <c r="C1" s="4" t="s">
        <v>2</v>
      </c>
      <c r="D1" s="4" t="s">
        <v>2544</v>
      </c>
      <c r="E1" s="4"/>
      <c r="F1" s="19" t="s">
        <v>1</v>
      </c>
      <c r="G1" s="4" t="s">
        <v>0</v>
      </c>
      <c r="H1" s="4" t="s">
        <v>2</v>
      </c>
      <c r="I1" s="4" t="s">
        <v>2544</v>
      </c>
    </row>
    <row r="2" spans="1:9" x14ac:dyDescent="0.2">
      <c r="A2" s="2" t="s">
        <v>412</v>
      </c>
      <c r="B2" s="2">
        <f>COUNTIF(SW!M:M,A2)</f>
        <v>11</v>
      </c>
      <c r="C2" s="3">
        <f>SUMIF(SW!M:M, A2, SW!E:E)</f>
        <v>1334147</v>
      </c>
      <c r="D2" s="3">
        <f>SUMIF(SW!M:M, A2, SW!F:F)</f>
        <v>0</v>
      </c>
      <c r="E2" s="3"/>
      <c r="F2" s="2" t="s">
        <v>61</v>
      </c>
      <c r="G2" s="2">
        <f>COUNTIF(SW!D:D,F2)</f>
        <v>1</v>
      </c>
      <c r="H2" s="3">
        <f>SUMIF(SW!D:D, F2, SW!E:E)</f>
        <v>100000</v>
      </c>
      <c r="I2" s="3">
        <f>SUMIF(SW!D:D, F2, SW!F:F)</f>
        <v>0</v>
      </c>
    </row>
    <row r="3" spans="1:9" x14ac:dyDescent="0.2">
      <c r="A3" s="2" t="s">
        <v>415</v>
      </c>
      <c r="B3" s="2">
        <f>COUNTIF(SW!M:M,A3)</f>
        <v>16</v>
      </c>
      <c r="C3" s="3">
        <f>SUMIF(SW!M:M, A3, SW!E:E)</f>
        <v>26190277</v>
      </c>
      <c r="D3" s="3">
        <f>SUMIF(SW!M:M, A3, SW!F:F)</f>
        <v>2155000</v>
      </c>
      <c r="E3" s="3"/>
      <c r="F3" s="2" t="s">
        <v>1817</v>
      </c>
      <c r="G3" s="2">
        <f>COUNTIF(SW!D:D,F3)</f>
        <v>1</v>
      </c>
      <c r="H3" s="3">
        <f>SUMIF(SW!D:D, F3, SW!E:E)</f>
        <v>31007000</v>
      </c>
      <c r="I3" s="3">
        <f>SUMIF(SW!D:D, F3, SW!F:F)</f>
        <v>7642000</v>
      </c>
    </row>
    <row r="4" spans="1:9" x14ac:dyDescent="0.2">
      <c r="A4" s="2" t="s">
        <v>402</v>
      </c>
      <c r="B4" s="2">
        <f>COUNTIF(SW!M:M,A4)</f>
        <v>25</v>
      </c>
      <c r="C4" s="3">
        <f>SUMIF(SW!M:M, A4, SW!E:E)</f>
        <v>68092653</v>
      </c>
      <c r="D4" s="3">
        <f>SUMIF(SW!M:M, A4, SW!F:F)</f>
        <v>13742000</v>
      </c>
      <c r="E4" s="3"/>
      <c r="F4" s="2" t="s">
        <v>1819</v>
      </c>
      <c r="G4" s="2">
        <f>COUNTIF(SW!D:D,F4)</f>
        <v>0</v>
      </c>
      <c r="H4" s="3">
        <f>SUMIF(SW!D:D, F4, SW!E:E)</f>
        <v>0</v>
      </c>
      <c r="I4" s="3">
        <f>SUMIF(SW!D:D, F4, SW!F:F)</f>
        <v>0</v>
      </c>
    </row>
    <row r="5" spans="1:9" x14ac:dyDescent="0.2">
      <c r="A5" s="2" t="s">
        <v>6</v>
      </c>
      <c r="B5" s="2">
        <f>COUNTIF(SW!M:M,A5)</f>
        <v>0</v>
      </c>
      <c r="C5" s="3">
        <f>SUMIF(SW!M:M, A5, SW!E:E)</f>
        <v>0</v>
      </c>
      <c r="D5" s="3">
        <f>SUMIF(SW!M:M, A5, SW!F:F)</f>
        <v>0</v>
      </c>
      <c r="E5" s="3"/>
      <c r="F5" s="2" t="s">
        <v>123</v>
      </c>
      <c r="G5" s="2">
        <f>COUNTIF(SW!D:D,F5)</f>
        <v>0</v>
      </c>
      <c r="H5" s="3">
        <f>SUMIF(SW!D:D, F5, SW!E:E)</f>
        <v>0</v>
      </c>
      <c r="I5" s="3">
        <f>SUMIF(SW!D:D, F5, SW!F:F)</f>
        <v>0</v>
      </c>
    </row>
    <row r="6" spans="1:9" x14ac:dyDescent="0.2">
      <c r="A6" s="2" t="s">
        <v>40</v>
      </c>
      <c r="B6" s="2">
        <f>COUNTIF(SW!M:M,A6)</f>
        <v>0</v>
      </c>
      <c r="C6" s="3">
        <f>SUMIF(SW!M:M, A6, SW!E:E)</f>
        <v>0</v>
      </c>
      <c r="D6" s="3">
        <f>SUMIF(SW!M:M, A6, SW!F:F)</f>
        <v>0</v>
      </c>
      <c r="E6" s="3"/>
      <c r="F6" s="2" t="s">
        <v>163</v>
      </c>
      <c r="G6" s="2">
        <f>COUNTIF(SW!D:D,F6)</f>
        <v>0</v>
      </c>
      <c r="H6" s="3">
        <f>SUMIF(SW!D:D, F6, SW!E:E)</f>
        <v>0</v>
      </c>
      <c r="I6" s="3">
        <f>SUMIF(SW!D:D, F6, SW!F:F)</f>
        <v>0</v>
      </c>
    </row>
    <row r="7" spans="1:9" x14ac:dyDescent="0.2">
      <c r="A7" s="2" t="s">
        <v>1540</v>
      </c>
      <c r="B7" s="2">
        <f>COUNTIF(SW!M:M,A7)</f>
        <v>0</v>
      </c>
      <c r="C7" s="3">
        <f>SUMIF(SW!M:M, A7, SW!E:E)</f>
        <v>0</v>
      </c>
      <c r="D7" s="3">
        <f>SUMIF(SW!M:M, A7, SW!F:F)</f>
        <v>0</v>
      </c>
      <c r="E7" s="3"/>
      <c r="F7" s="2" t="s">
        <v>14</v>
      </c>
      <c r="G7" s="2">
        <f>COUNTIF(SW!D:D,F7)</f>
        <v>1</v>
      </c>
      <c r="H7" s="3">
        <f>SUMIF(SW!D:D, F7, SW!E:E)</f>
        <v>0</v>
      </c>
      <c r="I7" s="3">
        <f>SUMIF(SW!D:D, F7, SW!F:F)</f>
        <v>0</v>
      </c>
    </row>
    <row r="8" spans="1:9" x14ac:dyDescent="0.2">
      <c r="A8" s="2" t="s">
        <v>482</v>
      </c>
      <c r="B8" s="2">
        <f>COUNTIF(SW!M:M,A8)</f>
        <v>7</v>
      </c>
      <c r="C8" s="3">
        <f>SUMIF(SW!M:M, A8, SW!E:E)</f>
        <v>47880</v>
      </c>
      <c r="D8" s="3">
        <f>SUMIF(SW!M:M, A8, SW!F:F)</f>
        <v>15960</v>
      </c>
      <c r="E8" s="3"/>
      <c r="F8" s="2" t="s">
        <v>30</v>
      </c>
      <c r="G8" s="2">
        <f>COUNTIF(SW!D:D,F8)</f>
        <v>8</v>
      </c>
      <c r="H8" s="3">
        <f>SUMIF(SW!D:D, F8, SW!E:E)</f>
        <v>47880</v>
      </c>
      <c r="I8" s="3">
        <f>SUMIF(SW!D:D, F8, SW!F:F)</f>
        <v>15960</v>
      </c>
    </row>
    <row r="9" spans="1:9" x14ac:dyDescent="0.2">
      <c r="A9" s="2" t="s">
        <v>534</v>
      </c>
      <c r="B9" s="2">
        <f>COUNTIF(SW!M:M,A9)</f>
        <v>1</v>
      </c>
      <c r="C9" s="3">
        <f>SUMIF(SW!M:M, A9, SW!E:E)</f>
        <v>0</v>
      </c>
      <c r="D9" s="3">
        <f>SUMIF(SW!M:M, A9, SW!F:F)</f>
        <v>0</v>
      </c>
      <c r="E9" s="3"/>
      <c r="F9" s="2" t="s">
        <v>430</v>
      </c>
      <c r="G9" s="2">
        <f>COUNTIF(SW!D:D,F9)</f>
        <v>0</v>
      </c>
      <c r="H9" s="3">
        <f>SUMIF(SW!D:D, F9, SW!E:E)</f>
        <v>0</v>
      </c>
      <c r="I9" s="3">
        <f>SUMIF(SW!D:D, F9, SW!F:F)</f>
        <v>0</v>
      </c>
    </row>
    <row r="10" spans="1:9" x14ac:dyDescent="0.2">
      <c r="A10" s="2" t="s">
        <v>668</v>
      </c>
      <c r="B10" s="2">
        <f>COUNTIF(SW!M:M,A10)</f>
        <v>0</v>
      </c>
      <c r="C10" s="3">
        <f>SUMIF(SW!M:M, A10, SW!E:E)</f>
        <v>0</v>
      </c>
      <c r="D10" s="3">
        <f>SUMIF(SW!M:M, A10, SW!F:F)</f>
        <v>0</v>
      </c>
      <c r="E10" s="3"/>
      <c r="F10" s="2" t="s">
        <v>1823</v>
      </c>
      <c r="G10" s="2">
        <f>COUNTIF(SW!D:D,F10)</f>
        <v>1</v>
      </c>
      <c r="H10" s="3">
        <f>SUMIF(SW!D:D, F10, SW!E:E)</f>
        <v>23600000</v>
      </c>
      <c r="I10" s="3">
        <f>SUMIF(SW!D:D, F10, SW!F:F)</f>
        <v>6100000</v>
      </c>
    </row>
    <row r="11" spans="1:9" x14ac:dyDescent="0.2">
      <c r="A11" s="2" t="s">
        <v>825</v>
      </c>
      <c r="B11" s="2">
        <f>COUNTIF(SW!M:M,A11)</f>
        <v>0</v>
      </c>
      <c r="C11" s="3">
        <f>SUMIF(SW!M:M, A11, SW!E:E)</f>
        <v>0</v>
      </c>
      <c r="D11" s="3">
        <f>SUMIF(SW!M:M, A11, SW!F:F)</f>
        <v>0</v>
      </c>
      <c r="E11" s="3"/>
      <c r="F11" s="2" t="s">
        <v>217</v>
      </c>
      <c r="G11" s="2">
        <f>COUNTIF(SW!D:D,F11)</f>
        <v>0</v>
      </c>
      <c r="H11" s="3">
        <f>SUMIF(SW!D:D, F11, SW!E:E)</f>
        <v>0</v>
      </c>
      <c r="I11" s="3">
        <f>SUMIF(SW!D:D, F11, SW!F:F)</f>
        <v>0</v>
      </c>
    </row>
    <row r="12" spans="1:9" x14ac:dyDescent="0.2">
      <c r="A12" s="2" t="s">
        <v>2531</v>
      </c>
      <c r="B12" s="2">
        <f>COUNTIF(SW!M:M,A12)</f>
        <v>0</v>
      </c>
      <c r="C12" s="3">
        <f>SUMIF(SW!M:M, A12, SW!E:E)</f>
        <v>0</v>
      </c>
      <c r="D12" s="3">
        <f>SUMIF(SW!M:M, A12, SW!F:F)</f>
        <v>0</v>
      </c>
      <c r="E12" s="3"/>
      <c r="F12" s="2" t="s">
        <v>19</v>
      </c>
      <c r="G12" s="2">
        <f>COUNTIF(SW!D:D,F12)</f>
        <v>0</v>
      </c>
      <c r="H12" s="3">
        <f>SUMIF(SW!D:D, F12, SW!E:E)</f>
        <v>0</v>
      </c>
      <c r="I12" s="3">
        <f>SUMIF(SW!D:D, F12, SW!F:F)</f>
        <v>0</v>
      </c>
    </row>
    <row r="13" spans="1:9" x14ac:dyDescent="0.2">
      <c r="A13" s="2" t="s">
        <v>792</v>
      </c>
      <c r="B13" s="2">
        <f>COUNTIF(SW!M:M,A13)</f>
        <v>0</v>
      </c>
      <c r="C13" s="3">
        <f>SUMIF(SW!M:M, A13, SW!E:E)</f>
        <v>0</v>
      </c>
      <c r="D13" s="3">
        <f>SUMIF(SW!M:M, A13, SW!F:F)</f>
        <v>0</v>
      </c>
      <c r="E13" s="3"/>
      <c r="F13" s="2" t="s">
        <v>545</v>
      </c>
      <c r="G13" s="2">
        <f>COUNTIF(SW!D:D,F13)</f>
        <v>1</v>
      </c>
      <c r="H13" s="3">
        <f>SUMIF(SW!D:D, F13, SW!E:E)</f>
        <v>0</v>
      </c>
      <c r="I13" s="3">
        <f>SUMIF(SW!D:D, F13, SW!F:F)</f>
        <v>0</v>
      </c>
    </row>
    <row r="14" spans="1:9" x14ac:dyDescent="0.2">
      <c r="C14" s="1"/>
      <c r="D14" s="1"/>
      <c r="E14" s="1"/>
      <c r="F14" s="2" t="s">
        <v>16</v>
      </c>
      <c r="G14" s="2">
        <f>COUNTIF(SW!D:D,F14)</f>
        <v>5</v>
      </c>
      <c r="H14" s="3">
        <f>SUMIF(SW!D:D, F14, SW!E:E)</f>
        <v>1288407</v>
      </c>
      <c r="I14" s="3">
        <f>SUMIF(SW!D:D, F14, SW!F:F)</f>
        <v>0</v>
      </c>
    </row>
    <row r="15" spans="1:9" x14ac:dyDescent="0.2">
      <c r="A15" s="2" t="s">
        <v>387</v>
      </c>
      <c r="B15" s="2">
        <f>SUM(B2:B13)</f>
        <v>60</v>
      </c>
      <c r="C15" s="3">
        <f>SUM(C2:C13)</f>
        <v>95664957</v>
      </c>
      <c r="D15" s="3">
        <f>SUM(D2:D13)</f>
        <v>15912960</v>
      </c>
      <c r="E15" s="3"/>
      <c r="F15" s="2" t="s">
        <v>1539</v>
      </c>
      <c r="G15" s="2">
        <f>COUNTIF(SW!D:D,F15)</f>
        <v>0</v>
      </c>
      <c r="H15" s="3">
        <f>SUMIF(SW!D:D, F15, SW!E:E)</f>
        <v>0</v>
      </c>
      <c r="I15" s="3">
        <f>SUMIF(SW!D:D, F15, SW!F:F)</f>
        <v>0</v>
      </c>
    </row>
    <row r="16" spans="1:9" x14ac:dyDescent="0.2">
      <c r="F16" s="2" t="s">
        <v>67</v>
      </c>
      <c r="G16" s="2">
        <f>COUNTIF(SW!D:D,F16)</f>
        <v>8</v>
      </c>
      <c r="H16" s="3">
        <f>SUMIF(SW!D:D, F16, SW!E:E)</f>
        <v>105740</v>
      </c>
      <c r="I16" s="3">
        <f>SUMIF(SW!D:D, F16, SW!F:F)</f>
        <v>0</v>
      </c>
    </row>
    <row r="17" spans="3:9" x14ac:dyDescent="0.2">
      <c r="F17" s="2" t="s">
        <v>9</v>
      </c>
      <c r="G17" s="2">
        <f>COUNTIF(SW!D:D,F17)</f>
        <v>0</v>
      </c>
      <c r="H17" s="3">
        <f>SUMIF(SW!D:D, F17, SW!E:E)</f>
        <v>0</v>
      </c>
      <c r="I17" s="3">
        <f>SUMIF(SW!D:D, F17, SW!F:F)</f>
        <v>0</v>
      </c>
    </row>
    <row r="18" spans="3:9" x14ac:dyDescent="0.2">
      <c r="C18" s="1"/>
      <c r="F18" s="2" t="s">
        <v>426</v>
      </c>
      <c r="G18" s="2">
        <f>COUNTIF(SW!D:D,F18)</f>
        <v>6</v>
      </c>
      <c r="H18" s="3">
        <f>SUMIF(SW!D:D, F18, SW!E:E)</f>
        <v>3540000</v>
      </c>
      <c r="I18" s="3">
        <f>SUMIF(SW!D:D, F18, SW!F:F)</f>
        <v>0</v>
      </c>
    </row>
    <row r="19" spans="3:9" x14ac:dyDescent="0.2">
      <c r="F19" s="2" t="s">
        <v>79</v>
      </c>
      <c r="G19" s="2">
        <f>COUNTIF(SW!D:D,F19)</f>
        <v>1</v>
      </c>
      <c r="H19" s="3">
        <f>SUMIF(SW!D:D, F19, SW!E:E)</f>
        <v>0</v>
      </c>
      <c r="I19" s="3">
        <f>SUMIF(SW!D:D, F19, SW!F:F)</f>
        <v>0</v>
      </c>
    </row>
    <row r="20" spans="3:9" x14ac:dyDescent="0.2">
      <c r="F20" s="2" t="s">
        <v>36</v>
      </c>
      <c r="G20" s="2">
        <f>COUNTIF(SW!D:D,F20)</f>
        <v>4</v>
      </c>
      <c r="H20" s="3">
        <f>SUMIF(SW!D:D, F20, SW!E:E)</f>
        <v>6406000</v>
      </c>
      <c r="I20" s="3">
        <f>SUMIF(SW!D:D, F20, SW!F:F)</f>
        <v>1341000</v>
      </c>
    </row>
    <row r="21" spans="3:9" x14ac:dyDescent="0.2">
      <c r="F21" s="2" t="s">
        <v>64</v>
      </c>
      <c r="G21" s="2">
        <f>COUNTIF(SW!D:D,F21)</f>
        <v>2</v>
      </c>
      <c r="H21" s="3">
        <f>SUMIF(SW!D:D, F21, SW!E:E)</f>
        <v>0</v>
      </c>
      <c r="I21" s="3">
        <f>SUMIF(SW!D:D, F21, SW!F:F)</f>
        <v>0</v>
      </c>
    </row>
    <row r="22" spans="3:9" x14ac:dyDescent="0.2">
      <c r="F22" s="2" t="s">
        <v>112</v>
      </c>
      <c r="G22" s="2">
        <f>COUNTIF(SW!D:D,F22)</f>
        <v>1</v>
      </c>
      <c r="H22" s="3">
        <f>SUMIF(SW!D:D, F22, SW!E:E)</f>
        <v>0</v>
      </c>
      <c r="I22" s="3">
        <f>SUMIF(SW!D:D, F22, SW!F:F)</f>
        <v>0</v>
      </c>
    </row>
    <row r="23" spans="3:9" x14ac:dyDescent="0.2">
      <c r="F23" s="2" t="s">
        <v>1384</v>
      </c>
      <c r="G23" s="2">
        <f>COUNTIF(SW!D:D,F23)</f>
        <v>4</v>
      </c>
      <c r="H23" s="3">
        <f>SUMIF(SW!D:D, F23, SW!E:E)</f>
        <v>9071110</v>
      </c>
      <c r="I23" s="3">
        <f>SUMIF(SW!D:D, F23, SW!F:F)</f>
        <v>500000</v>
      </c>
    </row>
    <row r="24" spans="3:9" x14ac:dyDescent="0.2">
      <c r="F24" s="2" t="s">
        <v>284</v>
      </c>
      <c r="G24" s="2">
        <f>COUNTIF(SW!D:D,F24)</f>
        <v>0</v>
      </c>
      <c r="H24" s="3">
        <f>SUMIF(SW!D:D, F24, SW!E:E)</f>
        <v>0</v>
      </c>
      <c r="I24" s="3">
        <f>SUMIF(SW!D:D, F24, SW!F:F)</f>
        <v>0</v>
      </c>
    </row>
    <row r="25" spans="3:9" x14ac:dyDescent="0.2">
      <c r="F25" s="2" t="s">
        <v>29</v>
      </c>
      <c r="G25" s="2">
        <f>COUNTIF(SW!D:D,F25)</f>
        <v>6</v>
      </c>
      <c r="H25" s="3">
        <f>SUMIF(SW!D:D, F25, SW!E:E)</f>
        <v>1757500</v>
      </c>
      <c r="I25" s="3">
        <f>SUMIF(SW!D:D, F25, SW!F:F)</f>
        <v>0</v>
      </c>
    </row>
    <row r="26" spans="3:9" x14ac:dyDescent="0.2">
      <c r="F26" s="2" t="s">
        <v>52</v>
      </c>
      <c r="G26" s="2">
        <f>COUNTIF(SW!D:D,F26)</f>
        <v>0</v>
      </c>
      <c r="H26" s="3">
        <f>SUMIF(SW!D:D, F26, SW!E:E)</f>
        <v>0</v>
      </c>
      <c r="I26" s="3">
        <f>SUMIF(SW!D:D, F26, SW!F:F)</f>
        <v>0</v>
      </c>
    </row>
    <row r="27" spans="3:9" x14ac:dyDescent="0.2">
      <c r="F27" s="2" t="s">
        <v>72</v>
      </c>
      <c r="G27" s="2">
        <f>COUNTIF(SW!D:D,F27)</f>
        <v>2</v>
      </c>
      <c r="H27" s="3">
        <f>SUMIF(SW!D:D, F27, SW!E:E)</f>
        <v>1178167</v>
      </c>
      <c r="I27" s="3">
        <f>SUMIF(SW!D:D, F27, SW!F:F)</f>
        <v>314000</v>
      </c>
    </row>
    <row r="28" spans="3:9" x14ac:dyDescent="0.2">
      <c r="F28" s="2" t="s">
        <v>33</v>
      </c>
      <c r="G28" s="2">
        <f>COUNTIF(SW!D:D,F28)</f>
        <v>2</v>
      </c>
      <c r="H28" s="3">
        <f>SUMIF(SW!D:D, F28, SW!E:E)</f>
        <v>0</v>
      </c>
      <c r="I28" s="3">
        <f>SUMIF(SW!D:D, F28, SW!F:F)</f>
        <v>0</v>
      </c>
    </row>
    <row r="29" spans="3:9" x14ac:dyDescent="0.2">
      <c r="F29" s="2" t="s">
        <v>71</v>
      </c>
      <c r="G29" s="2">
        <f>COUNTIF(SW!D:D,F29)</f>
        <v>3</v>
      </c>
      <c r="H29" s="3">
        <f>SUMIF(SW!D:D, F29, SW!E:E)</f>
        <v>651153</v>
      </c>
      <c r="I29" s="3">
        <f>SUMIF(SW!D:D, F29, SW!F:F)</f>
        <v>0</v>
      </c>
    </row>
    <row r="30" spans="3:9" x14ac:dyDescent="0.2">
      <c r="F30" s="2" t="s">
        <v>48</v>
      </c>
      <c r="G30" s="2">
        <f>COUNTIF(SW!D:D,F30)</f>
        <v>2</v>
      </c>
      <c r="H30" s="3">
        <f>SUMIF(SW!D:D, F30, SW!E:E)</f>
        <v>7912000</v>
      </c>
      <c r="I30" s="3">
        <f>SUMIF(SW!D:D, F30, SW!F:F)</f>
        <v>0</v>
      </c>
    </row>
    <row r="31" spans="3:9" x14ac:dyDescent="0.2">
      <c r="F31" s="2" t="s">
        <v>43</v>
      </c>
      <c r="G31" s="2">
        <f>COUNTIF(SW!D:D,F31)</f>
        <v>0</v>
      </c>
      <c r="H31" s="3">
        <f>SUMIF(SW!D:D, F31, SW!E:E)</f>
        <v>0</v>
      </c>
      <c r="I31" s="3">
        <f>SUMIF(SW!D:D, F31, SW!F:F)</f>
        <v>0</v>
      </c>
    </row>
    <row r="32" spans="3:9" x14ac:dyDescent="0.2">
      <c r="F32" s="2" t="s">
        <v>13</v>
      </c>
      <c r="G32" s="2">
        <f>COUNTIF(SW!D:D,F32)</f>
        <v>1</v>
      </c>
      <c r="H32" s="3">
        <f>SUMIF(SW!D:D, F32, SW!E:E)</f>
        <v>9000000</v>
      </c>
      <c r="I32" s="3">
        <f>SUMIF(SW!D:D, F32, SW!F:F)</f>
        <v>0</v>
      </c>
    </row>
    <row r="33" spans="6:9" x14ac:dyDescent="0.2">
      <c r="F33" s="22"/>
      <c r="G33" s="5"/>
      <c r="H33" s="23"/>
      <c r="I33" s="23"/>
    </row>
    <row r="35" spans="6:9" x14ac:dyDescent="0.2">
      <c r="F35" s="20" t="s">
        <v>387</v>
      </c>
      <c r="G35" s="2">
        <f>SUM(G2:G32)</f>
        <v>60</v>
      </c>
      <c r="H35" s="3">
        <f>SUM(H2:H32)</f>
        <v>95664957</v>
      </c>
      <c r="I35" s="3">
        <f>SUM(I2:I32)</f>
        <v>15912960</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8"/>
  <sheetViews>
    <sheetView workbookViewId="0">
      <selection sqref="A1:XFD1048576"/>
    </sheetView>
  </sheetViews>
  <sheetFormatPr defaultColWidth="41.125" defaultRowHeight="14.25" x14ac:dyDescent="0.2"/>
  <cols>
    <col min="1" max="3" width="41.125" style="9"/>
    <col min="4" max="4" width="86.375" style="9" customWidth="1"/>
    <col min="5" max="5" width="41.125" style="15"/>
    <col min="6" max="7" width="41.125" style="9"/>
    <col min="8" max="8" width="41.125" style="12"/>
    <col min="9" max="9" width="41.125" style="9"/>
    <col min="10" max="10" width="41.125" style="13"/>
    <col min="11" max="12" width="41.125" style="9"/>
    <col min="13" max="19" width="41.125" style="14"/>
    <col min="20" max="23" width="41.125" style="9"/>
    <col min="24" max="25" width="41.125" style="8"/>
    <col min="26" max="16384" width="41.125" style="9"/>
  </cols>
  <sheetData>
    <row r="1" spans="1:15" s="30" customFormat="1" ht="54" customHeight="1" x14ac:dyDescent="0.25">
      <c r="A1" s="30" t="s">
        <v>388</v>
      </c>
      <c r="B1" s="30" t="s">
        <v>389</v>
      </c>
      <c r="C1" s="30" t="s">
        <v>390</v>
      </c>
      <c r="D1" s="30" t="s">
        <v>391</v>
      </c>
      <c r="E1" s="28" t="s">
        <v>392</v>
      </c>
      <c r="F1" s="28" t="s">
        <v>1826</v>
      </c>
      <c r="G1" s="30" t="s">
        <v>393</v>
      </c>
      <c r="H1" s="30" t="s">
        <v>394</v>
      </c>
      <c r="I1" s="30" t="s">
        <v>395</v>
      </c>
      <c r="J1" s="30" t="s">
        <v>396</v>
      </c>
      <c r="K1" s="30" t="s">
        <v>397</v>
      </c>
      <c r="L1" s="30" t="s">
        <v>4</v>
      </c>
      <c r="M1" s="30" t="s">
        <v>3</v>
      </c>
      <c r="N1" s="30" t="s">
        <v>2020</v>
      </c>
      <c r="O1" s="38" t="s">
        <v>1130</v>
      </c>
    </row>
    <row r="2" spans="1:15" s="26" customFormat="1" ht="14.25" customHeight="1" x14ac:dyDescent="0.2">
      <c r="A2" s="26" t="s">
        <v>1053</v>
      </c>
      <c r="B2" s="26" t="s">
        <v>547</v>
      </c>
      <c r="C2" s="26" t="s">
        <v>547</v>
      </c>
      <c r="D2" s="26" t="s">
        <v>14</v>
      </c>
      <c r="E2" s="27" t="s">
        <v>799</v>
      </c>
      <c r="F2" s="27" t="s">
        <v>400</v>
      </c>
      <c r="G2" s="26" t="s">
        <v>1456</v>
      </c>
      <c r="H2" s="26" t="s">
        <v>105</v>
      </c>
      <c r="I2" s="26">
        <v>2015</v>
      </c>
      <c r="J2" s="26" t="s">
        <v>17</v>
      </c>
      <c r="K2" s="26" t="s">
        <v>1143</v>
      </c>
      <c r="L2" s="26" t="s">
        <v>55</v>
      </c>
      <c r="M2" s="26" t="s">
        <v>412</v>
      </c>
      <c r="N2" s="26" t="s">
        <v>2029</v>
      </c>
      <c r="O2" s="32">
        <v>9</v>
      </c>
    </row>
    <row r="3" spans="1:15" s="26" customFormat="1" ht="14.25" customHeight="1" x14ac:dyDescent="0.2">
      <c r="A3" s="26" t="s">
        <v>1493</v>
      </c>
      <c r="B3" s="26" t="s">
        <v>1494</v>
      </c>
      <c r="C3" s="26" t="s">
        <v>1494</v>
      </c>
      <c r="D3" s="26" t="s">
        <v>36</v>
      </c>
      <c r="E3" s="27">
        <v>9000000</v>
      </c>
      <c r="F3" s="27" t="s">
        <v>1827</v>
      </c>
      <c r="G3" s="26" t="s">
        <v>44</v>
      </c>
      <c r="H3" s="26" t="s">
        <v>105</v>
      </c>
      <c r="I3" s="26">
        <v>2009</v>
      </c>
      <c r="J3" s="26" t="s">
        <v>1837</v>
      </c>
      <c r="K3" s="26" t="s">
        <v>1838</v>
      </c>
      <c r="L3" s="26" t="s">
        <v>55</v>
      </c>
      <c r="M3" s="26" t="s">
        <v>40</v>
      </c>
      <c r="N3" s="26" t="s">
        <v>2049</v>
      </c>
      <c r="O3" s="31">
        <v>33</v>
      </c>
    </row>
    <row r="4" spans="1:15" s="26" customFormat="1" ht="14.25" customHeight="1" x14ac:dyDescent="0.2">
      <c r="A4" s="26" t="s">
        <v>937</v>
      </c>
      <c r="B4" s="26" t="s">
        <v>746</v>
      </c>
      <c r="C4" s="26" t="s">
        <v>746</v>
      </c>
      <c r="D4" s="26" t="s">
        <v>545</v>
      </c>
      <c r="E4" s="27" t="s">
        <v>807</v>
      </c>
      <c r="F4" s="27" t="s">
        <v>400</v>
      </c>
      <c r="G4" s="26" t="s">
        <v>88</v>
      </c>
      <c r="H4" s="26" t="s">
        <v>86</v>
      </c>
      <c r="I4" s="26">
        <v>2016</v>
      </c>
      <c r="J4" s="26" t="s">
        <v>936</v>
      </c>
      <c r="K4" s="26" t="s">
        <v>1144</v>
      </c>
      <c r="L4" s="26" t="s">
        <v>55</v>
      </c>
      <c r="M4" s="26" t="s">
        <v>482</v>
      </c>
      <c r="N4" s="26" t="s">
        <v>2051</v>
      </c>
      <c r="O4" s="32">
        <v>35</v>
      </c>
    </row>
    <row r="5" spans="1:15" s="26" customFormat="1" ht="14.25" customHeight="1" x14ac:dyDescent="0.2">
      <c r="A5" s="26" t="s">
        <v>1590</v>
      </c>
      <c r="B5" s="26" t="s">
        <v>720</v>
      </c>
      <c r="C5" s="26" t="s">
        <v>720</v>
      </c>
      <c r="D5" s="26" t="s">
        <v>13</v>
      </c>
      <c r="E5" s="27" t="s">
        <v>400</v>
      </c>
      <c r="F5" s="27" t="s">
        <v>1827</v>
      </c>
      <c r="G5" s="26" t="s">
        <v>1293</v>
      </c>
      <c r="H5" s="26" t="s">
        <v>105</v>
      </c>
      <c r="I5" s="26">
        <v>2012</v>
      </c>
      <c r="J5" s="26" t="s">
        <v>17</v>
      </c>
      <c r="K5" s="26" t="s">
        <v>121</v>
      </c>
      <c r="L5" s="26" t="s">
        <v>55</v>
      </c>
      <c r="M5" s="26" t="s">
        <v>402</v>
      </c>
      <c r="N5" s="26" t="s">
        <v>2057</v>
      </c>
      <c r="O5" s="31">
        <v>42</v>
      </c>
    </row>
    <row r="6" spans="1:15" s="26" customFormat="1" ht="14.25" customHeight="1" x14ac:dyDescent="0.2">
      <c r="A6" s="26" t="s">
        <v>1591</v>
      </c>
      <c r="B6" s="26" t="s">
        <v>1132</v>
      </c>
      <c r="C6" s="26" t="s">
        <v>561</v>
      </c>
      <c r="D6" s="26" t="s">
        <v>30</v>
      </c>
      <c r="E6" s="27" t="s">
        <v>400</v>
      </c>
      <c r="F6" s="27" t="s">
        <v>1827</v>
      </c>
      <c r="G6" s="26" t="s">
        <v>1209</v>
      </c>
      <c r="H6" s="26" t="s">
        <v>105</v>
      </c>
      <c r="I6" s="26">
        <v>2012</v>
      </c>
      <c r="J6" s="26" t="s">
        <v>120</v>
      </c>
      <c r="K6" s="26" t="s">
        <v>121</v>
      </c>
      <c r="L6" s="26" t="s">
        <v>55</v>
      </c>
      <c r="M6" s="26" t="s">
        <v>402</v>
      </c>
      <c r="N6" s="26" t="s">
        <v>2058</v>
      </c>
      <c r="O6" s="31">
        <v>43</v>
      </c>
    </row>
    <row r="7" spans="1:15" s="26" customFormat="1" ht="14.25" customHeight="1" x14ac:dyDescent="0.2">
      <c r="A7" s="26" t="s">
        <v>1592</v>
      </c>
      <c r="B7" s="26" t="s">
        <v>1132</v>
      </c>
      <c r="C7" s="26" t="s">
        <v>561</v>
      </c>
      <c r="D7" s="26" t="s">
        <v>72</v>
      </c>
      <c r="E7" s="27" t="s">
        <v>400</v>
      </c>
      <c r="F7" s="27" t="s">
        <v>1827</v>
      </c>
      <c r="G7" s="26" t="s">
        <v>51</v>
      </c>
      <c r="H7" s="26" t="s">
        <v>105</v>
      </c>
      <c r="I7" s="26">
        <v>2012</v>
      </c>
      <c r="J7" s="26" t="s">
        <v>120</v>
      </c>
      <c r="K7" s="26" t="s">
        <v>121</v>
      </c>
      <c r="L7" s="26" t="s">
        <v>55</v>
      </c>
      <c r="M7" s="26" t="s">
        <v>402</v>
      </c>
      <c r="N7" s="26" t="s">
        <v>2059</v>
      </c>
      <c r="O7" s="31">
        <v>44</v>
      </c>
    </row>
    <row r="8" spans="1:15" s="26" customFormat="1" ht="14.25" customHeight="1" x14ac:dyDescent="0.2">
      <c r="A8" s="26" t="s">
        <v>1593</v>
      </c>
      <c r="B8" s="26" t="s">
        <v>1132</v>
      </c>
      <c r="C8" s="26" t="s">
        <v>562</v>
      </c>
      <c r="D8" s="26" t="s">
        <v>123</v>
      </c>
      <c r="E8" s="27" t="s">
        <v>400</v>
      </c>
      <c r="F8" s="27" t="s">
        <v>1827</v>
      </c>
      <c r="G8" s="26" t="s">
        <v>1537</v>
      </c>
      <c r="H8" s="26" t="s">
        <v>105</v>
      </c>
      <c r="I8" s="26">
        <v>2011</v>
      </c>
      <c r="J8" s="26" t="s">
        <v>120</v>
      </c>
      <c r="K8" s="26" t="s">
        <v>121</v>
      </c>
      <c r="L8" s="26" t="s">
        <v>55</v>
      </c>
      <c r="M8" s="26" t="s">
        <v>402</v>
      </c>
      <c r="N8" s="26" t="s">
        <v>2060</v>
      </c>
      <c r="O8" s="31">
        <v>45</v>
      </c>
    </row>
    <row r="9" spans="1:15" s="26" customFormat="1" ht="14.25" customHeight="1" x14ac:dyDescent="0.2">
      <c r="A9" s="26" t="s">
        <v>1594</v>
      </c>
      <c r="B9" s="26" t="s">
        <v>1132</v>
      </c>
      <c r="C9" s="26" t="s">
        <v>561</v>
      </c>
      <c r="D9" s="26" t="s">
        <v>16</v>
      </c>
      <c r="E9" s="27" t="s">
        <v>400</v>
      </c>
      <c r="F9" s="27" t="s">
        <v>1827</v>
      </c>
      <c r="G9" s="26" t="s">
        <v>53</v>
      </c>
      <c r="H9" s="26" t="s">
        <v>105</v>
      </c>
      <c r="I9" s="26">
        <v>2012</v>
      </c>
      <c r="J9" s="26" t="s">
        <v>120</v>
      </c>
      <c r="K9" s="26" t="s">
        <v>121</v>
      </c>
      <c r="L9" s="26" t="s">
        <v>55</v>
      </c>
      <c r="M9" s="26" t="s">
        <v>402</v>
      </c>
      <c r="N9" s="26" t="s">
        <v>2059</v>
      </c>
      <c r="O9" s="31">
        <v>46</v>
      </c>
    </row>
    <row r="10" spans="1:15" s="26" customFormat="1" ht="14.25" customHeight="1" x14ac:dyDescent="0.2">
      <c r="A10" s="26" t="s">
        <v>1595</v>
      </c>
      <c r="B10" s="26" t="s">
        <v>1132</v>
      </c>
      <c r="C10" s="26" t="s">
        <v>561</v>
      </c>
      <c r="D10" s="26" t="s">
        <v>79</v>
      </c>
      <c r="E10" s="27" t="s">
        <v>400</v>
      </c>
      <c r="F10" s="27" t="s">
        <v>1827</v>
      </c>
      <c r="G10" s="26" t="s">
        <v>361</v>
      </c>
      <c r="H10" s="26" t="s">
        <v>105</v>
      </c>
      <c r="I10" s="26">
        <v>2011</v>
      </c>
      <c r="J10" s="26" t="s">
        <v>120</v>
      </c>
      <c r="K10" s="26" t="s">
        <v>121</v>
      </c>
      <c r="L10" s="26" t="s">
        <v>55</v>
      </c>
      <c r="M10" s="26" t="s">
        <v>402</v>
      </c>
      <c r="N10" s="26" t="s">
        <v>2059</v>
      </c>
      <c r="O10" s="31">
        <v>47</v>
      </c>
    </row>
    <row r="11" spans="1:15" s="26" customFormat="1" ht="14.25" customHeight="1" x14ac:dyDescent="0.2">
      <c r="A11" s="26" t="s">
        <v>1596</v>
      </c>
      <c r="B11" s="26" t="s">
        <v>1132</v>
      </c>
      <c r="C11" s="26" t="s">
        <v>561</v>
      </c>
      <c r="D11" s="26" t="s">
        <v>64</v>
      </c>
      <c r="E11" s="27" t="s">
        <v>400</v>
      </c>
      <c r="F11" s="27" t="s">
        <v>1827</v>
      </c>
      <c r="G11" s="26" t="s">
        <v>613</v>
      </c>
      <c r="H11" s="26" t="s">
        <v>105</v>
      </c>
      <c r="I11" s="26">
        <v>2012</v>
      </c>
      <c r="J11" s="26" t="s">
        <v>120</v>
      </c>
      <c r="K11" s="26" t="s">
        <v>121</v>
      </c>
      <c r="L11" s="26" t="s">
        <v>55</v>
      </c>
      <c r="M11" s="26" t="s">
        <v>402</v>
      </c>
      <c r="N11" s="26" t="s">
        <v>2059</v>
      </c>
      <c r="O11" s="31">
        <v>48</v>
      </c>
    </row>
    <row r="12" spans="1:15" s="26" customFormat="1" ht="14.25" customHeight="1" x14ac:dyDescent="0.2">
      <c r="A12" s="26" t="s">
        <v>1597</v>
      </c>
      <c r="B12" s="26" t="s">
        <v>1132</v>
      </c>
      <c r="C12" s="26" t="s">
        <v>561</v>
      </c>
      <c r="D12" s="26" t="s">
        <v>67</v>
      </c>
      <c r="E12" s="27" t="s">
        <v>400</v>
      </c>
      <c r="F12" s="27" t="s">
        <v>1827</v>
      </c>
      <c r="G12" s="26" t="s">
        <v>268</v>
      </c>
      <c r="H12" s="26" t="s">
        <v>105</v>
      </c>
      <c r="I12" s="26">
        <v>2011</v>
      </c>
      <c r="J12" s="26" t="s">
        <v>120</v>
      </c>
      <c r="K12" s="26" t="s">
        <v>121</v>
      </c>
      <c r="L12" s="26" t="s">
        <v>55</v>
      </c>
      <c r="M12" s="26" t="s">
        <v>402</v>
      </c>
      <c r="N12" s="26" t="s">
        <v>2061</v>
      </c>
      <c r="O12" s="31">
        <v>49</v>
      </c>
    </row>
    <row r="13" spans="1:15" s="26" customFormat="1" ht="14.25" customHeight="1" x14ac:dyDescent="0.2">
      <c r="A13" s="26" t="s">
        <v>1598</v>
      </c>
      <c r="B13" s="26" t="s">
        <v>1132</v>
      </c>
      <c r="C13" s="26" t="s">
        <v>561</v>
      </c>
      <c r="D13" s="26" t="s">
        <v>19</v>
      </c>
      <c r="E13" s="27" t="s">
        <v>400</v>
      </c>
      <c r="F13" s="27" t="s">
        <v>1827</v>
      </c>
      <c r="G13" s="26" t="s">
        <v>1468</v>
      </c>
      <c r="H13" s="26" t="s">
        <v>105</v>
      </c>
      <c r="I13" s="26">
        <v>2011</v>
      </c>
      <c r="J13" s="26" t="s">
        <v>120</v>
      </c>
      <c r="K13" s="26" t="s">
        <v>121</v>
      </c>
      <c r="L13" s="26" t="s">
        <v>55</v>
      </c>
      <c r="M13" s="26" t="s">
        <v>402</v>
      </c>
      <c r="N13" s="26" t="s">
        <v>2059</v>
      </c>
      <c r="O13" s="31">
        <v>50</v>
      </c>
    </row>
    <row r="14" spans="1:15" s="26" customFormat="1" ht="14.25" customHeight="1" x14ac:dyDescent="0.2">
      <c r="A14" s="26" t="s">
        <v>1599</v>
      </c>
      <c r="B14" s="26" t="s">
        <v>1132</v>
      </c>
      <c r="C14" s="26" t="s">
        <v>561</v>
      </c>
      <c r="D14" s="26" t="s">
        <v>67</v>
      </c>
      <c r="E14" s="27" t="s">
        <v>400</v>
      </c>
      <c r="F14" s="27" t="s">
        <v>1827</v>
      </c>
      <c r="G14" s="26" t="s">
        <v>285</v>
      </c>
      <c r="H14" s="26" t="s">
        <v>105</v>
      </c>
      <c r="I14" s="26">
        <v>2013</v>
      </c>
      <c r="J14" s="26" t="s">
        <v>120</v>
      </c>
      <c r="K14" s="26" t="s">
        <v>121</v>
      </c>
      <c r="L14" s="26" t="s">
        <v>55</v>
      </c>
      <c r="M14" s="26" t="s">
        <v>402</v>
      </c>
      <c r="N14" s="26" t="s">
        <v>2062</v>
      </c>
      <c r="O14" s="31">
        <v>51</v>
      </c>
    </row>
    <row r="15" spans="1:15" s="26" customFormat="1" ht="14.25" customHeight="1" x14ac:dyDescent="0.2">
      <c r="A15" s="26" t="s">
        <v>119</v>
      </c>
      <c r="B15" s="26" t="s">
        <v>1132</v>
      </c>
      <c r="C15" s="26" t="s">
        <v>561</v>
      </c>
      <c r="D15" s="26" t="s">
        <v>48</v>
      </c>
      <c r="E15" s="27">
        <v>8250000</v>
      </c>
      <c r="F15" s="27" t="s">
        <v>1827</v>
      </c>
      <c r="G15" s="26" t="s">
        <v>88</v>
      </c>
      <c r="H15" s="26" t="s">
        <v>105</v>
      </c>
      <c r="I15" s="26">
        <v>2010</v>
      </c>
      <c r="J15" s="26" t="s">
        <v>120</v>
      </c>
      <c r="K15" s="26" t="s">
        <v>121</v>
      </c>
      <c r="L15" s="26" t="s">
        <v>55</v>
      </c>
      <c r="M15" s="26" t="s">
        <v>402</v>
      </c>
      <c r="N15" s="26" t="s">
        <v>2059</v>
      </c>
      <c r="O15" s="31">
        <v>52</v>
      </c>
    </row>
    <row r="16" spans="1:15" s="26" customFormat="1" ht="14.25" customHeight="1" x14ac:dyDescent="0.2">
      <c r="A16" s="26" t="s">
        <v>1212</v>
      </c>
      <c r="B16" s="26" t="s">
        <v>746</v>
      </c>
      <c r="C16" s="26" t="s">
        <v>746</v>
      </c>
      <c r="D16" s="26" t="s">
        <v>30</v>
      </c>
      <c r="E16" s="27" t="s">
        <v>807</v>
      </c>
      <c r="F16" s="27" t="s">
        <v>400</v>
      </c>
      <c r="G16" s="26" t="s">
        <v>1205</v>
      </c>
      <c r="H16" s="26" t="s">
        <v>105</v>
      </c>
      <c r="I16" s="26">
        <v>2017</v>
      </c>
      <c r="J16" s="26" t="s">
        <v>936</v>
      </c>
      <c r="K16" s="26" t="s">
        <v>1144</v>
      </c>
      <c r="L16" s="26" t="s">
        <v>55</v>
      </c>
      <c r="M16" s="26" t="s">
        <v>482</v>
      </c>
      <c r="N16" s="26" t="s">
        <v>2068</v>
      </c>
      <c r="O16" s="32">
        <v>60</v>
      </c>
    </row>
    <row r="17" spans="1:15" s="26" customFormat="1" ht="14.25" customHeight="1" x14ac:dyDescent="0.2">
      <c r="A17" s="26" t="s">
        <v>1606</v>
      </c>
      <c r="B17" s="26" t="s">
        <v>564</v>
      </c>
      <c r="C17" s="26" t="s">
        <v>564</v>
      </c>
      <c r="D17" s="26" t="s">
        <v>29</v>
      </c>
      <c r="E17" s="27">
        <v>1300000</v>
      </c>
      <c r="F17" s="27" t="s">
        <v>794</v>
      </c>
      <c r="G17" s="26" t="s">
        <v>1188</v>
      </c>
      <c r="H17" s="26" t="s">
        <v>105</v>
      </c>
      <c r="I17" s="26">
        <v>2019</v>
      </c>
      <c r="J17" s="26" t="s">
        <v>17</v>
      </c>
      <c r="K17" s="26" t="s">
        <v>1846</v>
      </c>
      <c r="L17" s="26" t="s">
        <v>55</v>
      </c>
      <c r="M17" s="26" t="s">
        <v>402</v>
      </c>
      <c r="N17" s="26" t="s">
        <v>2073</v>
      </c>
      <c r="O17" s="31">
        <v>65</v>
      </c>
    </row>
    <row r="18" spans="1:15" s="26" customFormat="1" ht="14.25" customHeight="1" x14ac:dyDescent="0.2">
      <c r="A18" s="26" t="s">
        <v>543</v>
      </c>
      <c r="B18" s="26" t="s">
        <v>544</v>
      </c>
      <c r="C18" s="26" t="s">
        <v>544</v>
      </c>
      <c r="D18" s="26" t="s">
        <v>545</v>
      </c>
      <c r="E18" s="27">
        <v>77750</v>
      </c>
      <c r="F18" s="27" t="s">
        <v>410</v>
      </c>
      <c r="G18" s="26" t="s">
        <v>837</v>
      </c>
      <c r="H18" s="26" t="s">
        <v>105</v>
      </c>
      <c r="I18" s="26">
        <v>2015</v>
      </c>
      <c r="J18" s="26" t="s">
        <v>436</v>
      </c>
      <c r="K18" s="26" t="s">
        <v>1858</v>
      </c>
      <c r="L18" s="26" t="s">
        <v>55</v>
      </c>
      <c r="M18" s="26" t="s">
        <v>40</v>
      </c>
      <c r="N18" s="26" t="s">
        <v>2105</v>
      </c>
      <c r="O18" s="31">
        <v>104</v>
      </c>
    </row>
    <row r="19" spans="1:15" s="26" customFormat="1" ht="14.25" customHeight="1" x14ac:dyDescent="0.2">
      <c r="A19" s="26" t="s">
        <v>757</v>
      </c>
      <c r="B19" s="26" t="s">
        <v>1132</v>
      </c>
      <c r="C19" s="26" t="s">
        <v>759</v>
      </c>
      <c r="D19" s="26" t="s">
        <v>52</v>
      </c>
      <c r="E19" s="27">
        <v>5715000</v>
      </c>
      <c r="F19" s="27" t="s">
        <v>1827</v>
      </c>
      <c r="G19" s="26" t="s">
        <v>952</v>
      </c>
      <c r="H19" s="26" t="s">
        <v>105</v>
      </c>
      <c r="I19" s="26">
        <v>2010</v>
      </c>
      <c r="J19" s="26" t="s">
        <v>1329</v>
      </c>
      <c r="K19" s="26" t="s">
        <v>1492</v>
      </c>
      <c r="L19" s="26" t="s">
        <v>55</v>
      </c>
      <c r="M19" s="26" t="s">
        <v>40</v>
      </c>
      <c r="N19" s="26" t="s">
        <v>2106</v>
      </c>
      <c r="O19" s="31">
        <v>105</v>
      </c>
    </row>
    <row r="20" spans="1:15" s="26" customFormat="1" ht="14.25" customHeight="1" x14ac:dyDescent="0.2">
      <c r="A20" s="26" t="s">
        <v>1619</v>
      </c>
      <c r="B20" s="26" t="s">
        <v>544</v>
      </c>
      <c r="C20" s="26" t="s">
        <v>544</v>
      </c>
      <c r="D20" s="26" t="s">
        <v>67</v>
      </c>
      <c r="E20" s="27" t="s">
        <v>400</v>
      </c>
      <c r="F20" s="27" t="s">
        <v>1827</v>
      </c>
      <c r="G20" s="26" t="s">
        <v>1097</v>
      </c>
      <c r="H20" s="26" t="s">
        <v>105</v>
      </c>
      <c r="I20" s="26">
        <v>2013</v>
      </c>
      <c r="J20" s="26" t="s">
        <v>436</v>
      </c>
      <c r="K20" s="26" t="s">
        <v>1859</v>
      </c>
      <c r="L20" s="26" t="s">
        <v>55</v>
      </c>
      <c r="M20" s="26" t="s">
        <v>40</v>
      </c>
      <c r="N20" s="26" t="s">
        <v>2107</v>
      </c>
      <c r="O20" s="31">
        <v>106</v>
      </c>
    </row>
    <row r="21" spans="1:15" s="26" customFormat="1" ht="14.25" customHeight="1" x14ac:dyDescent="0.2">
      <c r="A21" s="26" t="s">
        <v>892</v>
      </c>
      <c r="B21" s="26" t="s">
        <v>1132</v>
      </c>
      <c r="C21" s="26" t="s">
        <v>544</v>
      </c>
      <c r="D21" s="26" t="s">
        <v>52</v>
      </c>
      <c r="E21" s="27" t="s">
        <v>400</v>
      </c>
      <c r="F21" s="27" t="s">
        <v>400</v>
      </c>
      <c r="G21" s="26" t="s">
        <v>1099</v>
      </c>
      <c r="H21" s="26" t="s">
        <v>105</v>
      </c>
      <c r="I21" s="26">
        <v>2010</v>
      </c>
      <c r="J21" s="26" t="s">
        <v>17</v>
      </c>
      <c r="K21" s="26" t="s">
        <v>374</v>
      </c>
      <c r="L21" s="26" t="s">
        <v>55</v>
      </c>
      <c r="M21" s="26" t="s">
        <v>40</v>
      </c>
      <c r="N21" s="26" t="s">
        <v>2108</v>
      </c>
      <c r="O21" s="32">
        <v>107</v>
      </c>
    </row>
    <row r="22" spans="1:15" s="26" customFormat="1" ht="14.25" customHeight="1" x14ac:dyDescent="0.2">
      <c r="A22" s="26" t="s">
        <v>1640</v>
      </c>
      <c r="B22" s="26" t="s">
        <v>470</v>
      </c>
      <c r="C22" s="26" t="s">
        <v>470</v>
      </c>
      <c r="D22" s="26" t="s">
        <v>1384</v>
      </c>
      <c r="E22" s="27">
        <v>56253</v>
      </c>
      <c r="F22" s="27" t="s">
        <v>1827</v>
      </c>
      <c r="G22" s="26" t="s">
        <v>1560</v>
      </c>
      <c r="H22" s="26" t="s">
        <v>105</v>
      </c>
      <c r="I22" s="26">
        <v>2017</v>
      </c>
      <c r="J22" s="26" t="s">
        <v>1843</v>
      </c>
      <c r="K22" s="26" t="s">
        <v>1887</v>
      </c>
      <c r="L22" s="26" t="s">
        <v>55</v>
      </c>
      <c r="M22" s="26" t="s">
        <v>415</v>
      </c>
      <c r="N22" s="26" t="s">
        <v>2201</v>
      </c>
      <c r="O22" s="31">
        <v>218</v>
      </c>
    </row>
    <row r="23" spans="1:15" s="26" customFormat="1" ht="14.25" customHeight="1" x14ac:dyDescent="0.2">
      <c r="A23" s="26" t="s">
        <v>209</v>
      </c>
      <c r="B23" s="26" t="s">
        <v>633</v>
      </c>
      <c r="C23" s="26" t="s">
        <v>633</v>
      </c>
      <c r="D23" s="26" t="s">
        <v>112</v>
      </c>
      <c r="E23" s="27">
        <v>360000</v>
      </c>
      <c r="F23" s="27" t="s">
        <v>5</v>
      </c>
      <c r="G23" s="26" t="s">
        <v>1211</v>
      </c>
      <c r="H23" s="26" t="s">
        <v>5</v>
      </c>
      <c r="I23" s="26">
        <v>2019</v>
      </c>
      <c r="J23" s="26" t="s">
        <v>17</v>
      </c>
      <c r="K23" s="26" t="s">
        <v>1382</v>
      </c>
      <c r="L23" s="26" t="s">
        <v>55</v>
      </c>
      <c r="M23" s="26" t="s">
        <v>40</v>
      </c>
      <c r="N23" s="26" t="s">
        <v>2203</v>
      </c>
      <c r="O23" s="31">
        <v>220</v>
      </c>
    </row>
    <row r="24" spans="1:15" s="26" customFormat="1" ht="14.25" customHeight="1" x14ac:dyDescent="0.2">
      <c r="A24" s="26" t="s">
        <v>657</v>
      </c>
      <c r="B24" s="26" t="s">
        <v>1132</v>
      </c>
      <c r="C24" s="26" t="s">
        <v>510</v>
      </c>
      <c r="D24" s="26" t="s">
        <v>36</v>
      </c>
      <c r="E24" s="27" t="s">
        <v>799</v>
      </c>
      <c r="F24" s="27" t="s">
        <v>799</v>
      </c>
      <c r="G24" s="26" t="s">
        <v>839</v>
      </c>
      <c r="H24" s="26" t="s">
        <v>105</v>
      </c>
      <c r="I24" s="26">
        <v>2014</v>
      </c>
      <c r="J24" s="26" t="s">
        <v>1894</v>
      </c>
      <c r="K24" s="26" t="s">
        <v>658</v>
      </c>
      <c r="L24" s="26" t="s">
        <v>55</v>
      </c>
      <c r="M24" s="26" t="s">
        <v>402</v>
      </c>
      <c r="N24" s="26" t="s">
        <v>2215</v>
      </c>
      <c r="O24" s="31">
        <v>238</v>
      </c>
    </row>
    <row r="25" spans="1:15" s="26" customFormat="1" ht="14.25" customHeight="1" x14ac:dyDescent="0.2">
      <c r="A25" s="26" t="s">
        <v>1506</v>
      </c>
      <c r="B25" s="26" t="s">
        <v>746</v>
      </c>
      <c r="C25" s="26" t="s">
        <v>746</v>
      </c>
      <c r="D25" s="26" t="s">
        <v>72</v>
      </c>
      <c r="E25" s="27" t="s">
        <v>807</v>
      </c>
      <c r="F25" s="27" t="s">
        <v>400</v>
      </c>
      <c r="G25" s="26" t="s">
        <v>1048</v>
      </c>
      <c r="H25" s="26" t="s">
        <v>105</v>
      </c>
      <c r="I25" s="26">
        <v>2014</v>
      </c>
      <c r="J25" s="26" t="s">
        <v>436</v>
      </c>
      <c r="K25" s="26" t="s">
        <v>1144</v>
      </c>
      <c r="L25" s="26" t="s">
        <v>55</v>
      </c>
      <c r="M25" s="26" t="s">
        <v>482</v>
      </c>
      <c r="N25" s="26" t="s">
        <v>2232</v>
      </c>
      <c r="O25" s="32">
        <v>257</v>
      </c>
    </row>
    <row r="26" spans="1:15" s="26" customFormat="1" ht="14.25" customHeight="1" x14ac:dyDescent="0.2">
      <c r="A26" s="26" t="s">
        <v>944</v>
      </c>
      <c r="B26" s="26" t="s">
        <v>746</v>
      </c>
      <c r="C26" s="26" t="s">
        <v>746</v>
      </c>
      <c r="D26" s="26" t="s">
        <v>30</v>
      </c>
      <c r="E26" s="27" t="s">
        <v>799</v>
      </c>
      <c r="F26" s="27" t="s">
        <v>400</v>
      </c>
      <c r="G26" s="26" t="s">
        <v>739</v>
      </c>
      <c r="H26" s="26" t="s">
        <v>105</v>
      </c>
      <c r="I26" s="26">
        <v>2015</v>
      </c>
      <c r="J26" s="26" t="s">
        <v>936</v>
      </c>
      <c r="K26" s="26" t="s">
        <v>1144</v>
      </c>
      <c r="L26" s="26" t="s">
        <v>55</v>
      </c>
      <c r="M26" s="26" t="s">
        <v>482</v>
      </c>
      <c r="N26" s="26" t="s">
        <v>2068</v>
      </c>
      <c r="O26" s="32">
        <v>258</v>
      </c>
    </row>
    <row r="27" spans="1:15" s="26" customFormat="1" ht="14.25" customHeight="1" x14ac:dyDescent="0.2">
      <c r="A27" s="26" t="s">
        <v>1538</v>
      </c>
      <c r="B27" s="26" t="s">
        <v>187</v>
      </c>
      <c r="C27" s="26" t="s">
        <v>538</v>
      </c>
      <c r="D27" s="26" t="s">
        <v>13</v>
      </c>
      <c r="E27" s="27" t="s">
        <v>400</v>
      </c>
      <c r="F27" s="27" t="s">
        <v>1827</v>
      </c>
      <c r="G27" s="26" t="s">
        <v>294</v>
      </c>
      <c r="H27" s="26" t="s">
        <v>105</v>
      </c>
      <c r="I27" s="26">
        <v>2016</v>
      </c>
      <c r="J27" s="26" t="s">
        <v>17</v>
      </c>
      <c r="K27" s="26" t="s">
        <v>540</v>
      </c>
      <c r="L27" s="26" t="s">
        <v>55</v>
      </c>
      <c r="M27" s="26" t="s">
        <v>482</v>
      </c>
      <c r="N27" s="26" t="s">
        <v>2236</v>
      </c>
      <c r="O27" s="31">
        <v>262</v>
      </c>
    </row>
    <row r="28" spans="1:15" s="26" customFormat="1" ht="14.25" customHeight="1" x14ac:dyDescent="0.2">
      <c r="A28" s="26" t="s">
        <v>934</v>
      </c>
      <c r="B28" s="26" t="s">
        <v>746</v>
      </c>
      <c r="C28" s="26" t="s">
        <v>746</v>
      </c>
      <c r="D28" s="26" t="s">
        <v>1539</v>
      </c>
      <c r="E28" s="27" t="s">
        <v>807</v>
      </c>
      <c r="F28" s="27" t="s">
        <v>400</v>
      </c>
      <c r="G28" s="26" t="s">
        <v>49</v>
      </c>
      <c r="H28" s="26" t="s">
        <v>86</v>
      </c>
      <c r="I28" s="26">
        <v>2016</v>
      </c>
      <c r="J28" s="26" t="s">
        <v>936</v>
      </c>
      <c r="K28" s="26" t="s">
        <v>1144</v>
      </c>
      <c r="L28" s="26" t="s">
        <v>55</v>
      </c>
      <c r="M28" s="26" t="s">
        <v>482</v>
      </c>
      <c r="N28" s="26" t="s">
        <v>2051</v>
      </c>
      <c r="O28" s="32">
        <v>264</v>
      </c>
    </row>
    <row r="29" spans="1:15" s="26" customFormat="1" ht="14.25" customHeight="1" x14ac:dyDescent="0.2">
      <c r="A29" s="26" t="s">
        <v>1190</v>
      </c>
      <c r="B29" s="26" t="s">
        <v>746</v>
      </c>
      <c r="C29" s="26" t="s">
        <v>746</v>
      </c>
      <c r="D29" s="26" t="s">
        <v>30</v>
      </c>
      <c r="E29" s="27" t="s">
        <v>807</v>
      </c>
      <c r="F29" s="27" t="s">
        <v>400</v>
      </c>
      <c r="G29" s="26" t="s">
        <v>257</v>
      </c>
      <c r="H29" s="26" t="s">
        <v>86</v>
      </c>
      <c r="I29" s="26">
        <v>2017</v>
      </c>
      <c r="J29" s="26" t="s">
        <v>936</v>
      </c>
      <c r="K29" s="26" t="s">
        <v>1144</v>
      </c>
      <c r="L29" s="26" t="s">
        <v>55</v>
      </c>
      <c r="M29" s="26" t="s">
        <v>482</v>
      </c>
      <c r="N29" s="26" t="s">
        <v>2240</v>
      </c>
      <c r="O29" s="32">
        <v>268</v>
      </c>
    </row>
    <row r="30" spans="1:15" s="26" customFormat="1" ht="14.25" customHeight="1" x14ac:dyDescent="0.2">
      <c r="A30" s="26" t="s">
        <v>537</v>
      </c>
      <c r="B30" s="26" t="s">
        <v>187</v>
      </c>
      <c r="C30" s="26" t="s">
        <v>538</v>
      </c>
      <c r="D30" s="26" t="s">
        <v>52</v>
      </c>
      <c r="E30" s="27">
        <v>75000</v>
      </c>
      <c r="F30" s="27" t="s">
        <v>1827</v>
      </c>
      <c r="G30" s="26" t="s">
        <v>918</v>
      </c>
      <c r="H30" s="26" t="s">
        <v>105</v>
      </c>
      <c r="I30" s="26">
        <v>2015</v>
      </c>
      <c r="J30" s="26" t="s">
        <v>436</v>
      </c>
      <c r="K30" s="26" t="s">
        <v>540</v>
      </c>
      <c r="L30" s="26" t="s">
        <v>55</v>
      </c>
      <c r="M30" s="26" t="s">
        <v>482</v>
      </c>
      <c r="N30" s="26" t="s">
        <v>2242</v>
      </c>
      <c r="O30" s="31">
        <v>270</v>
      </c>
    </row>
    <row r="31" spans="1:15" s="26" customFormat="1" ht="14.25" customHeight="1" x14ac:dyDescent="0.2">
      <c r="A31" s="26" t="s">
        <v>955</v>
      </c>
      <c r="B31" s="26" t="s">
        <v>564</v>
      </c>
      <c r="C31" s="26" t="s">
        <v>564</v>
      </c>
      <c r="D31" s="26" t="s">
        <v>29</v>
      </c>
      <c r="E31" s="27" t="s">
        <v>410</v>
      </c>
      <c r="F31" s="27" t="s">
        <v>410</v>
      </c>
      <c r="G31" s="26" t="s">
        <v>1250</v>
      </c>
      <c r="H31" s="26" t="s">
        <v>105</v>
      </c>
      <c r="I31" s="26">
        <v>2015</v>
      </c>
      <c r="J31" s="26" t="s">
        <v>17</v>
      </c>
      <c r="K31" s="26" t="s">
        <v>957</v>
      </c>
      <c r="L31" s="26" t="s">
        <v>55</v>
      </c>
      <c r="M31" s="26" t="s">
        <v>402</v>
      </c>
      <c r="N31" s="26" t="s">
        <v>2255</v>
      </c>
      <c r="O31" s="31">
        <v>285</v>
      </c>
    </row>
    <row r="32" spans="1:15" s="26" customFormat="1" ht="14.25" customHeight="1" x14ac:dyDescent="0.2">
      <c r="A32" s="26" t="s">
        <v>1059</v>
      </c>
      <c r="B32" s="26" t="s">
        <v>187</v>
      </c>
      <c r="C32" s="26" t="s">
        <v>538</v>
      </c>
      <c r="D32" s="26" t="s">
        <v>13</v>
      </c>
      <c r="E32" s="27" t="s">
        <v>400</v>
      </c>
      <c r="F32" s="27" t="s">
        <v>5</v>
      </c>
      <c r="G32" s="26" t="s">
        <v>1156</v>
      </c>
      <c r="H32" s="26" t="s">
        <v>5</v>
      </c>
      <c r="I32" s="26">
        <v>2019</v>
      </c>
      <c r="J32" s="26" t="s">
        <v>1061</v>
      </c>
      <c r="K32" s="26" t="s">
        <v>540</v>
      </c>
      <c r="L32" s="26" t="s">
        <v>55</v>
      </c>
      <c r="M32" s="26" t="s">
        <v>482</v>
      </c>
      <c r="N32" s="26" t="s">
        <v>2262</v>
      </c>
      <c r="O32" s="31">
        <v>294</v>
      </c>
    </row>
    <row r="33" spans="1:15" s="26" customFormat="1" ht="14.25" customHeight="1" x14ac:dyDescent="0.2">
      <c r="A33" s="26" t="s">
        <v>1055</v>
      </c>
      <c r="B33" s="26" t="s">
        <v>187</v>
      </c>
      <c r="C33" s="26" t="s">
        <v>538</v>
      </c>
      <c r="D33" s="26" t="s">
        <v>430</v>
      </c>
      <c r="E33" s="27" t="s">
        <v>799</v>
      </c>
      <c r="F33" s="27" t="s">
        <v>799</v>
      </c>
      <c r="G33" s="26" t="s">
        <v>641</v>
      </c>
      <c r="H33" s="26" t="s">
        <v>105</v>
      </c>
      <c r="I33" s="26">
        <v>2016</v>
      </c>
      <c r="J33" s="26" t="s">
        <v>436</v>
      </c>
      <c r="K33" s="26" t="s">
        <v>540</v>
      </c>
      <c r="L33" s="26" t="s">
        <v>55</v>
      </c>
      <c r="M33" s="26" t="s">
        <v>482</v>
      </c>
      <c r="N33" s="26" t="s">
        <v>2283</v>
      </c>
      <c r="O33" s="31">
        <v>318</v>
      </c>
    </row>
    <row r="34" spans="1:15" s="26" customFormat="1" ht="14.25" customHeight="1" x14ac:dyDescent="0.2">
      <c r="A34" s="26" t="s">
        <v>946</v>
      </c>
      <c r="B34" s="26" t="s">
        <v>746</v>
      </c>
      <c r="C34" s="26" t="s">
        <v>746</v>
      </c>
      <c r="D34" s="26" t="s">
        <v>30</v>
      </c>
      <c r="E34" s="27" t="s">
        <v>799</v>
      </c>
      <c r="F34" s="27" t="s">
        <v>400</v>
      </c>
      <c r="G34" s="26" t="s">
        <v>235</v>
      </c>
      <c r="H34" s="26" t="s">
        <v>105</v>
      </c>
      <c r="I34" s="26">
        <v>2011</v>
      </c>
      <c r="J34" s="26" t="s">
        <v>936</v>
      </c>
      <c r="K34" s="26" t="s">
        <v>1144</v>
      </c>
      <c r="L34" s="26" t="s">
        <v>55</v>
      </c>
      <c r="M34" s="26" t="s">
        <v>482</v>
      </c>
      <c r="N34" s="26" t="s">
        <v>2284</v>
      </c>
      <c r="O34" s="32">
        <v>319</v>
      </c>
    </row>
    <row r="35" spans="1:15" s="26" customFormat="1" ht="14.25" customHeight="1" x14ac:dyDescent="0.2">
      <c r="A35" s="26" t="s">
        <v>1057</v>
      </c>
      <c r="B35" s="26" t="s">
        <v>187</v>
      </c>
      <c r="C35" s="26" t="s">
        <v>538</v>
      </c>
      <c r="D35" s="26" t="s">
        <v>9</v>
      </c>
      <c r="E35" s="27" t="s">
        <v>799</v>
      </c>
      <c r="F35" s="27" t="s">
        <v>5</v>
      </c>
      <c r="G35" s="26" t="s">
        <v>930</v>
      </c>
      <c r="H35" s="26" t="s">
        <v>5</v>
      </c>
      <c r="I35" s="26">
        <v>2018</v>
      </c>
      <c r="J35" s="26" t="s">
        <v>436</v>
      </c>
      <c r="K35" s="26" t="s">
        <v>540</v>
      </c>
      <c r="L35" s="26" t="s">
        <v>55</v>
      </c>
      <c r="M35" s="26" t="s">
        <v>482</v>
      </c>
      <c r="N35" s="26" t="s">
        <v>2290</v>
      </c>
      <c r="O35" s="31">
        <v>326</v>
      </c>
    </row>
    <row r="36" spans="1:15" s="26" customFormat="1" ht="14.25" customHeight="1" x14ac:dyDescent="0.2">
      <c r="A36" s="26" t="s">
        <v>273</v>
      </c>
      <c r="B36" s="26" t="s">
        <v>561</v>
      </c>
      <c r="C36" s="26" t="s">
        <v>561</v>
      </c>
      <c r="D36" s="26" t="s">
        <v>30</v>
      </c>
      <c r="E36" s="27" t="s">
        <v>410</v>
      </c>
      <c r="F36" s="27" t="s">
        <v>1827</v>
      </c>
      <c r="G36" s="26" t="s">
        <v>1429</v>
      </c>
      <c r="H36" s="26" t="s">
        <v>105</v>
      </c>
      <c r="I36" s="26">
        <v>2011</v>
      </c>
      <c r="J36" s="26" t="s">
        <v>120</v>
      </c>
      <c r="K36" s="26" t="s">
        <v>121</v>
      </c>
      <c r="L36" s="26" t="s">
        <v>55</v>
      </c>
      <c r="M36" s="26" t="s">
        <v>402</v>
      </c>
      <c r="N36" s="26" t="s">
        <v>2303</v>
      </c>
      <c r="O36" s="31">
        <v>339</v>
      </c>
    </row>
    <row r="37" spans="1:15" s="26" customFormat="1" ht="14.25" customHeight="1" x14ac:dyDescent="0.2">
      <c r="A37" s="26" t="s">
        <v>275</v>
      </c>
      <c r="B37" s="26" t="s">
        <v>558</v>
      </c>
      <c r="C37" s="26" t="s">
        <v>558</v>
      </c>
      <c r="D37" s="26" t="s">
        <v>123</v>
      </c>
      <c r="E37" s="27" t="s">
        <v>799</v>
      </c>
      <c r="F37" s="27" t="s">
        <v>799</v>
      </c>
      <c r="G37" s="26" t="s">
        <v>1417</v>
      </c>
      <c r="H37" s="26" t="s">
        <v>105</v>
      </c>
      <c r="I37" s="26">
        <v>2011</v>
      </c>
      <c r="J37" s="26" t="s">
        <v>17</v>
      </c>
      <c r="K37" s="26" t="s">
        <v>1912</v>
      </c>
      <c r="L37" s="26" t="s">
        <v>55</v>
      </c>
      <c r="M37" s="26" t="s">
        <v>402</v>
      </c>
      <c r="N37" s="26" t="s">
        <v>2304</v>
      </c>
      <c r="O37" s="31">
        <v>340</v>
      </c>
    </row>
    <row r="38" spans="1:15" s="26" customFormat="1" ht="14.25" customHeight="1" x14ac:dyDescent="0.2">
      <c r="A38" s="26" t="s">
        <v>277</v>
      </c>
      <c r="B38" s="26" t="s">
        <v>558</v>
      </c>
      <c r="C38" s="26" t="s">
        <v>559</v>
      </c>
      <c r="D38" s="26" t="s">
        <v>16</v>
      </c>
      <c r="E38" s="27">
        <v>100000</v>
      </c>
      <c r="F38" s="27" t="s">
        <v>400</v>
      </c>
      <c r="G38" s="26" t="s">
        <v>304</v>
      </c>
      <c r="H38" s="26" t="s">
        <v>105</v>
      </c>
      <c r="I38" s="26">
        <v>2012</v>
      </c>
      <c r="J38" s="26" t="s">
        <v>436</v>
      </c>
      <c r="K38" s="26" t="s">
        <v>1240</v>
      </c>
      <c r="L38" s="26" t="s">
        <v>55</v>
      </c>
      <c r="M38" s="26" t="s">
        <v>402</v>
      </c>
      <c r="N38" s="26" t="s">
        <v>2305</v>
      </c>
      <c r="O38" s="32">
        <v>341</v>
      </c>
    </row>
    <row r="39" spans="1:15" s="26" customFormat="1" ht="14.25" customHeight="1" x14ac:dyDescent="0.2">
      <c r="A39" s="26" t="s">
        <v>1666</v>
      </c>
      <c r="B39" s="26" t="s">
        <v>562</v>
      </c>
      <c r="C39" s="26" t="s">
        <v>558</v>
      </c>
      <c r="D39" s="26" t="s">
        <v>52</v>
      </c>
      <c r="E39" s="27">
        <v>303000</v>
      </c>
      <c r="F39" s="27" t="s">
        <v>400</v>
      </c>
      <c r="G39" s="26" t="s">
        <v>174</v>
      </c>
      <c r="H39" s="26" t="s">
        <v>900</v>
      </c>
      <c r="I39" s="26">
        <v>2010</v>
      </c>
      <c r="J39" s="26" t="s">
        <v>1152</v>
      </c>
      <c r="K39" s="26" t="s">
        <v>1487</v>
      </c>
      <c r="L39" s="26" t="s">
        <v>55</v>
      </c>
      <c r="M39" s="26" t="s">
        <v>402</v>
      </c>
      <c r="N39" s="26" t="s">
        <v>2306</v>
      </c>
      <c r="O39" s="32">
        <v>342</v>
      </c>
    </row>
    <row r="40" spans="1:15" s="26" customFormat="1" ht="14.25" customHeight="1" x14ac:dyDescent="0.2">
      <c r="A40" s="26" t="s">
        <v>280</v>
      </c>
      <c r="B40" s="26" t="s">
        <v>1132</v>
      </c>
      <c r="C40" s="26" t="s">
        <v>562</v>
      </c>
      <c r="D40" s="26" t="s">
        <v>16</v>
      </c>
      <c r="E40" s="27" t="s">
        <v>410</v>
      </c>
      <c r="F40" s="27" t="s">
        <v>1827</v>
      </c>
      <c r="G40" s="26" t="s">
        <v>491</v>
      </c>
      <c r="H40" s="26" t="s">
        <v>105</v>
      </c>
      <c r="I40" s="26">
        <v>2012</v>
      </c>
      <c r="J40" s="26" t="s">
        <v>17</v>
      </c>
      <c r="K40" s="26" t="s">
        <v>121</v>
      </c>
      <c r="L40" s="26" t="s">
        <v>55</v>
      </c>
      <c r="M40" s="26" t="s">
        <v>402</v>
      </c>
      <c r="N40" s="26" t="s">
        <v>2307</v>
      </c>
      <c r="O40" s="31">
        <v>343</v>
      </c>
    </row>
    <row r="41" spans="1:15" s="26" customFormat="1" ht="14.25" customHeight="1" x14ac:dyDescent="0.2">
      <c r="A41" s="26" t="s">
        <v>1667</v>
      </c>
      <c r="B41" s="26" t="s">
        <v>558</v>
      </c>
      <c r="C41" s="26" t="s">
        <v>558</v>
      </c>
      <c r="D41" s="26" t="s">
        <v>16</v>
      </c>
      <c r="E41" s="27" t="s">
        <v>410</v>
      </c>
      <c r="F41" s="27" t="s">
        <v>410</v>
      </c>
      <c r="G41" s="26" t="s">
        <v>271</v>
      </c>
      <c r="H41" s="26" t="s">
        <v>105</v>
      </c>
      <c r="I41" s="26">
        <v>2012</v>
      </c>
      <c r="J41" s="26" t="s">
        <v>17</v>
      </c>
      <c r="K41" s="26" t="s">
        <v>1913</v>
      </c>
      <c r="L41" s="26" t="s">
        <v>55</v>
      </c>
      <c r="M41" s="26" t="s">
        <v>402</v>
      </c>
      <c r="N41" s="26" t="s">
        <v>2308</v>
      </c>
      <c r="O41" s="33">
        <v>344</v>
      </c>
    </row>
    <row r="42" spans="1:15" s="26" customFormat="1" ht="14.25" customHeight="1" x14ac:dyDescent="0.2">
      <c r="A42" s="26" t="s">
        <v>1670</v>
      </c>
      <c r="B42" s="26" t="s">
        <v>571</v>
      </c>
      <c r="C42" s="26" t="s">
        <v>571</v>
      </c>
      <c r="D42" s="26" t="s">
        <v>29</v>
      </c>
      <c r="E42" s="27" t="s">
        <v>410</v>
      </c>
      <c r="F42" s="27" t="s">
        <v>5</v>
      </c>
      <c r="G42" s="26" t="s">
        <v>985</v>
      </c>
      <c r="H42" s="26" t="s">
        <v>5</v>
      </c>
      <c r="I42" s="26" t="s">
        <v>400</v>
      </c>
      <c r="J42" s="26" t="s">
        <v>1460</v>
      </c>
      <c r="K42" s="26" t="s">
        <v>1461</v>
      </c>
      <c r="L42" s="26" t="s">
        <v>55</v>
      </c>
      <c r="M42" s="26" t="s">
        <v>402</v>
      </c>
      <c r="N42" s="26" t="s">
        <v>2314</v>
      </c>
      <c r="O42" s="31">
        <v>350</v>
      </c>
    </row>
    <row r="43" spans="1:15" s="26" customFormat="1" ht="14.25" customHeight="1" x14ac:dyDescent="0.2">
      <c r="A43" s="26" t="s">
        <v>1503</v>
      </c>
      <c r="B43" s="26" t="s">
        <v>777</v>
      </c>
      <c r="C43" s="26" t="s">
        <v>777</v>
      </c>
      <c r="D43" s="26" t="s">
        <v>72</v>
      </c>
      <c r="E43" s="27">
        <v>20936000</v>
      </c>
      <c r="F43" s="27">
        <v>4761369</v>
      </c>
      <c r="G43" s="26" t="s">
        <v>1562</v>
      </c>
      <c r="H43" s="26" t="s">
        <v>105</v>
      </c>
      <c r="I43" s="26">
        <v>2015</v>
      </c>
      <c r="J43" s="26" t="s">
        <v>145</v>
      </c>
      <c r="K43" s="26" t="s">
        <v>1919</v>
      </c>
      <c r="L43" s="26" t="s">
        <v>55</v>
      </c>
      <c r="M43" s="26" t="s">
        <v>412</v>
      </c>
      <c r="N43" s="26" t="s">
        <v>2325</v>
      </c>
      <c r="O43" s="31">
        <v>365</v>
      </c>
    </row>
    <row r="44" spans="1:15" s="26" customFormat="1" ht="14.25" customHeight="1" x14ac:dyDescent="0.2">
      <c r="A44" s="26" t="s">
        <v>1470</v>
      </c>
      <c r="B44" s="26" t="s">
        <v>562</v>
      </c>
      <c r="C44" s="26" t="s">
        <v>1471</v>
      </c>
      <c r="D44" s="26" t="s">
        <v>29</v>
      </c>
      <c r="E44" s="27">
        <v>14000</v>
      </c>
      <c r="F44" s="27" t="s">
        <v>1827</v>
      </c>
      <c r="G44" s="26" t="s">
        <v>306</v>
      </c>
      <c r="H44" s="26" t="s">
        <v>105</v>
      </c>
      <c r="I44" s="26">
        <v>2017</v>
      </c>
      <c r="J44" s="26" t="s">
        <v>1473</v>
      </c>
      <c r="K44" s="26" t="s">
        <v>121</v>
      </c>
      <c r="L44" s="26" t="s">
        <v>55</v>
      </c>
      <c r="M44" s="26" t="s">
        <v>402</v>
      </c>
      <c r="N44" s="26" t="s">
        <v>2327</v>
      </c>
      <c r="O44" s="31">
        <v>367</v>
      </c>
    </row>
    <row r="45" spans="1:15" s="26" customFormat="1" ht="14.25" customHeight="1" x14ac:dyDescent="0.2">
      <c r="A45" s="26" t="s">
        <v>1064</v>
      </c>
      <c r="B45" s="26" t="s">
        <v>544</v>
      </c>
      <c r="C45" s="26" t="s">
        <v>544</v>
      </c>
      <c r="D45" s="26" t="s">
        <v>52</v>
      </c>
      <c r="E45" s="27" t="s">
        <v>400</v>
      </c>
      <c r="F45" s="27" t="s">
        <v>1827</v>
      </c>
      <c r="G45" s="26" t="s">
        <v>800</v>
      </c>
      <c r="H45" s="26" t="s">
        <v>105</v>
      </c>
      <c r="I45" s="26">
        <v>2014</v>
      </c>
      <c r="J45" s="26" t="s">
        <v>436</v>
      </c>
      <c r="K45" s="26" t="s">
        <v>1859</v>
      </c>
      <c r="L45" s="26" t="s">
        <v>55</v>
      </c>
      <c r="M45" s="26" t="s">
        <v>40</v>
      </c>
      <c r="N45" s="26" t="s">
        <v>2334</v>
      </c>
      <c r="O45" s="31">
        <v>376</v>
      </c>
    </row>
    <row r="46" spans="1:15" s="26" customFormat="1" ht="14.25" customHeight="1" x14ac:dyDescent="0.2">
      <c r="A46" s="26" t="s">
        <v>1679</v>
      </c>
      <c r="B46" s="26" t="s">
        <v>759</v>
      </c>
      <c r="C46" s="26" t="s">
        <v>759</v>
      </c>
      <c r="D46" s="26" t="s">
        <v>48</v>
      </c>
      <c r="E46" s="27">
        <v>8032100</v>
      </c>
      <c r="F46" s="27">
        <v>2801000</v>
      </c>
      <c r="G46" s="26" t="s">
        <v>378</v>
      </c>
      <c r="H46" s="26" t="s">
        <v>105</v>
      </c>
      <c r="I46" s="26">
        <v>2016</v>
      </c>
      <c r="J46" s="26" t="s">
        <v>17</v>
      </c>
      <c r="K46" s="26" t="s">
        <v>1926</v>
      </c>
      <c r="L46" s="26" t="s">
        <v>55</v>
      </c>
      <c r="M46" s="26" t="s">
        <v>40</v>
      </c>
      <c r="N46" s="26" t="s">
        <v>2338</v>
      </c>
      <c r="O46" s="31">
        <v>381</v>
      </c>
    </row>
    <row r="47" spans="1:15" s="26" customFormat="1" ht="14.25" customHeight="1" x14ac:dyDescent="0.2">
      <c r="A47" s="26" t="s">
        <v>1680</v>
      </c>
      <c r="B47" s="26" t="s">
        <v>870</v>
      </c>
      <c r="C47" s="26" t="s">
        <v>470</v>
      </c>
      <c r="D47" s="26" t="s">
        <v>36</v>
      </c>
      <c r="E47" s="27" t="s">
        <v>400</v>
      </c>
      <c r="F47" s="27">
        <v>25000</v>
      </c>
      <c r="G47" s="26" t="s">
        <v>1328</v>
      </c>
      <c r="H47" s="26" t="s">
        <v>105</v>
      </c>
      <c r="I47" s="26">
        <v>2011</v>
      </c>
      <c r="J47" s="26" t="s">
        <v>17</v>
      </c>
      <c r="K47" s="26" t="s">
        <v>1833</v>
      </c>
      <c r="L47" s="26" t="s">
        <v>55</v>
      </c>
      <c r="M47" s="26" t="s">
        <v>415</v>
      </c>
      <c r="N47" s="26" t="s">
        <v>2339</v>
      </c>
      <c r="O47" s="31">
        <v>382</v>
      </c>
    </row>
    <row r="48" spans="1:15" s="26" customFormat="1" ht="14.25" customHeight="1" x14ac:dyDescent="0.2">
      <c r="A48" s="26" t="s">
        <v>967</v>
      </c>
      <c r="B48" s="26" t="s">
        <v>968</v>
      </c>
      <c r="C48" s="26" t="s">
        <v>968</v>
      </c>
      <c r="D48" s="26" t="s">
        <v>33</v>
      </c>
      <c r="E48" s="27">
        <v>504746</v>
      </c>
      <c r="F48" s="27" t="s">
        <v>400</v>
      </c>
      <c r="G48" s="26" t="s">
        <v>1122</v>
      </c>
      <c r="H48" s="26" t="s">
        <v>105</v>
      </c>
      <c r="I48" s="26">
        <v>2015</v>
      </c>
      <c r="J48" s="26" t="s">
        <v>436</v>
      </c>
      <c r="K48" s="26" t="s">
        <v>970</v>
      </c>
      <c r="L48" s="26" t="s">
        <v>55</v>
      </c>
      <c r="M48" s="26" t="s">
        <v>40</v>
      </c>
      <c r="N48" s="26" t="s">
        <v>2365</v>
      </c>
      <c r="O48" s="32">
        <v>413</v>
      </c>
    </row>
    <row r="49" spans="1:25" s="26" customFormat="1" ht="14.25" customHeight="1" x14ac:dyDescent="0.2">
      <c r="A49" s="26" t="s">
        <v>666</v>
      </c>
      <c r="B49" s="26" t="s">
        <v>541</v>
      </c>
      <c r="C49" s="26" t="s">
        <v>541</v>
      </c>
      <c r="D49" s="26" t="s">
        <v>79</v>
      </c>
      <c r="E49" s="27">
        <v>500000</v>
      </c>
      <c r="F49" s="27" t="s">
        <v>1827</v>
      </c>
      <c r="G49" s="26" t="s">
        <v>616</v>
      </c>
      <c r="H49" s="26" t="s">
        <v>105</v>
      </c>
      <c r="I49" s="26">
        <v>2011</v>
      </c>
      <c r="J49" s="26" t="s">
        <v>17</v>
      </c>
      <c r="K49" s="26" t="s">
        <v>540</v>
      </c>
      <c r="L49" s="26" t="s">
        <v>55</v>
      </c>
      <c r="M49" s="26" t="s">
        <v>668</v>
      </c>
      <c r="N49" s="26" t="s">
        <v>2388</v>
      </c>
      <c r="O49" s="31">
        <v>439</v>
      </c>
    </row>
    <row r="50" spans="1:25" s="26" customFormat="1" ht="14.25" customHeight="1" x14ac:dyDescent="0.2">
      <c r="A50" s="26" t="s">
        <v>334</v>
      </c>
      <c r="B50" s="26" t="s">
        <v>720</v>
      </c>
      <c r="C50" s="26" t="s">
        <v>720</v>
      </c>
      <c r="D50" s="26" t="s">
        <v>36</v>
      </c>
      <c r="E50" s="27">
        <v>4000000</v>
      </c>
      <c r="F50" s="27">
        <v>500000</v>
      </c>
      <c r="G50" s="26" t="s">
        <v>127</v>
      </c>
      <c r="H50" s="26" t="s">
        <v>105</v>
      </c>
      <c r="I50" s="26">
        <v>2010</v>
      </c>
      <c r="J50" s="26" t="s">
        <v>17</v>
      </c>
      <c r="K50" s="26" t="s">
        <v>336</v>
      </c>
      <c r="L50" s="26" t="s">
        <v>55</v>
      </c>
      <c r="M50" s="26" t="s">
        <v>402</v>
      </c>
      <c r="N50" s="26" t="s">
        <v>2414</v>
      </c>
      <c r="O50" s="31">
        <v>468</v>
      </c>
    </row>
    <row r="51" spans="1:25" s="26" customFormat="1" ht="14.25" customHeight="1" x14ac:dyDescent="0.2">
      <c r="A51" s="26" t="s">
        <v>337</v>
      </c>
      <c r="B51" s="26" t="s">
        <v>720</v>
      </c>
      <c r="C51" s="26" t="s">
        <v>720</v>
      </c>
      <c r="D51" s="26" t="s">
        <v>426</v>
      </c>
      <c r="E51" s="27">
        <v>14000000</v>
      </c>
      <c r="F51" s="27">
        <v>1600000</v>
      </c>
      <c r="G51" s="26" t="s">
        <v>128</v>
      </c>
      <c r="H51" s="26" t="s">
        <v>105</v>
      </c>
      <c r="I51" s="26">
        <v>2007</v>
      </c>
      <c r="J51" s="26" t="s">
        <v>106</v>
      </c>
      <c r="K51" s="26" t="s">
        <v>336</v>
      </c>
      <c r="L51" s="26" t="s">
        <v>55</v>
      </c>
      <c r="M51" s="26" t="s">
        <v>402</v>
      </c>
      <c r="N51" s="26" t="s">
        <v>2415</v>
      </c>
      <c r="O51" s="31">
        <v>469</v>
      </c>
    </row>
    <row r="52" spans="1:25" s="26" customFormat="1" ht="14.25" customHeight="1" x14ac:dyDescent="0.2">
      <c r="A52" s="26" t="s">
        <v>1695</v>
      </c>
      <c r="B52" s="26" t="s">
        <v>654</v>
      </c>
      <c r="C52" s="26" t="s">
        <v>654</v>
      </c>
      <c r="D52" s="26" t="s">
        <v>67</v>
      </c>
      <c r="E52" s="27">
        <v>500000</v>
      </c>
      <c r="F52" s="27" t="s">
        <v>400</v>
      </c>
      <c r="G52" s="26" t="s">
        <v>1060</v>
      </c>
      <c r="H52" s="26" t="s">
        <v>105</v>
      </c>
      <c r="I52" s="26">
        <v>2012</v>
      </c>
      <c r="J52" s="26" t="s">
        <v>436</v>
      </c>
      <c r="K52" s="26" t="s">
        <v>1947</v>
      </c>
      <c r="L52" s="26" t="s">
        <v>55</v>
      </c>
      <c r="M52" s="26" t="s">
        <v>402</v>
      </c>
      <c r="N52" s="26" t="s">
        <v>2422</v>
      </c>
      <c r="O52" s="32">
        <v>479</v>
      </c>
    </row>
    <row r="53" spans="1:25" s="26" customFormat="1" ht="14.25" customHeight="1" x14ac:dyDescent="0.2">
      <c r="A53" s="26" t="s">
        <v>1696</v>
      </c>
      <c r="B53" s="26" t="s">
        <v>745</v>
      </c>
      <c r="C53" s="26" t="s">
        <v>746</v>
      </c>
      <c r="D53" s="26" t="s">
        <v>30</v>
      </c>
      <c r="E53" s="27">
        <v>4900000</v>
      </c>
      <c r="F53" s="27">
        <v>400000</v>
      </c>
      <c r="G53" s="26" t="s">
        <v>1062</v>
      </c>
      <c r="H53" s="26" t="s">
        <v>105</v>
      </c>
      <c r="I53" s="26">
        <v>2014</v>
      </c>
      <c r="J53" s="26" t="s">
        <v>17</v>
      </c>
      <c r="K53" s="26" t="s">
        <v>540</v>
      </c>
      <c r="L53" s="26" t="s">
        <v>55</v>
      </c>
      <c r="M53" s="26" t="s">
        <v>482</v>
      </c>
      <c r="N53" s="26" t="s">
        <v>2423</v>
      </c>
      <c r="O53" s="31">
        <v>480</v>
      </c>
    </row>
    <row r="54" spans="1:25" s="26" customFormat="1" ht="14.25" customHeight="1" x14ac:dyDescent="0.2">
      <c r="A54" s="26" t="s">
        <v>1159</v>
      </c>
      <c r="B54" s="26" t="s">
        <v>538</v>
      </c>
      <c r="C54" s="26" t="s">
        <v>538</v>
      </c>
      <c r="D54" s="26" t="s">
        <v>30</v>
      </c>
      <c r="E54" s="27" t="s">
        <v>400</v>
      </c>
      <c r="F54" s="27" t="s">
        <v>1827</v>
      </c>
      <c r="G54" s="26" t="s">
        <v>1160</v>
      </c>
      <c r="H54" s="26" t="s">
        <v>105</v>
      </c>
      <c r="I54" s="26" t="s">
        <v>400</v>
      </c>
      <c r="J54" s="26" t="s">
        <v>436</v>
      </c>
      <c r="K54" s="26" t="s">
        <v>540</v>
      </c>
      <c r="L54" s="26" t="s">
        <v>55</v>
      </c>
      <c r="M54" s="26" t="s">
        <v>482</v>
      </c>
      <c r="N54" s="26" t="s">
        <v>2424</v>
      </c>
      <c r="O54" s="33">
        <v>481</v>
      </c>
    </row>
    <row r="55" spans="1:25" s="26" customFormat="1" ht="14.25" customHeight="1" x14ac:dyDescent="0.2">
      <c r="A55" s="26" t="s">
        <v>341</v>
      </c>
      <c r="B55" s="26" t="s">
        <v>1132</v>
      </c>
      <c r="C55" s="26" t="s">
        <v>733</v>
      </c>
      <c r="D55" s="26" t="s">
        <v>71</v>
      </c>
      <c r="E55" s="27">
        <v>11000000</v>
      </c>
      <c r="F55" s="27" t="s">
        <v>1827</v>
      </c>
      <c r="G55" s="26" t="s">
        <v>734</v>
      </c>
      <c r="H55" s="26" t="s">
        <v>105</v>
      </c>
      <c r="I55" s="26">
        <v>2008</v>
      </c>
      <c r="J55" s="26" t="s">
        <v>120</v>
      </c>
      <c r="K55" s="26" t="s">
        <v>342</v>
      </c>
      <c r="L55" s="26" t="s">
        <v>55</v>
      </c>
      <c r="M55" s="26" t="s">
        <v>402</v>
      </c>
      <c r="N55" s="26" t="s">
        <v>2425</v>
      </c>
      <c r="O55" s="31">
        <v>482</v>
      </c>
    </row>
    <row r="56" spans="1:25" s="26" customFormat="1" ht="14.25" customHeight="1" x14ac:dyDescent="0.2">
      <c r="A56" s="26" t="s">
        <v>942</v>
      </c>
      <c r="B56" s="26" t="s">
        <v>746</v>
      </c>
      <c r="C56" s="26" t="s">
        <v>746</v>
      </c>
      <c r="D56" s="26" t="s">
        <v>9</v>
      </c>
      <c r="E56" s="27" t="s">
        <v>799</v>
      </c>
      <c r="F56" s="27" t="s">
        <v>400</v>
      </c>
      <c r="G56" s="26" t="s">
        <v>615</v>
      </c>
      <c r="H56" s="26" t="s">
        <v>105</v>
      </c>
      <c r="I56" s="26">
        <v>2017</v>
      </c>
      <c r="J56" s="26" t="s">
        <v>936</v>
      </c>
      <c r="K56" s="26" t="s">
        <v>1144</v>
      </c>
      <c r="L56" s="26" t="s">
        <v>55</v>
      </c>
      <c r="M56" s="26" t="s">
        <v>482</v>
      </c>
      <c r="N56" s="26" t="s">
        <v>2068</v>
      </c>
      <c r="O56" s="32">
        <v>514</v>
      </c>
    </row>
    <row r="57" spans="1:25" s="26" customFormat="1" ht="14.25" customHeight="1" x14ac:dyDescent="0.2">
      <c r="A57" s="26" t="s">
        <v>783</v>
      </c>
      <c r="B57" s="26" t="s">
        <v>784</v>
      </c>
      <c r="C57" s="26" t="s">
        <v>544</v>
      </c>
      <c r="D57" s="26" t="s">
        <v>16</v>
      </c>
      <c r="E57" s="27">
        <v>21000000</v>
      </c>
      <c r="F57" s="27" t="s">
        <v>1827</v>
      </c>
      <c r="G57" s="26" t="s">
        <v>507</v>
      </c>
      <c r="H57" s="26" t="s">
        <v>105</v>
      </c>
      <c r="I57" s="26">
        <v>1994</v>
      </c>
      <c r="J57" s="26" t="s">
        <v>145</v>
      </c>
      <c r="K57" s="26" t="s">
        <v>786</v>
      </c>
      <c r="L57" s="26" t="s">
        <v>55</v>
      </c>
      <c r="M57" s="26" t="s">
        <v>40</v>
      </c>
      <c r="N57" s="26" t="s">
        <v>2105</v>
      </c>
      <c r="O57" s="31">
        <v>526</v>
      </c>
    </row>
    <row r="58" spans="1:25" s="26" customFormat="1" ht="14.25" customHeight="1" x14ac:dyDescent="0.2">
      <c r="A58" s="26" t="s">
        <v>1712</v>
      </c>
      <c r="B58" s="26" t="s">
        <v>746</v>
      </c>
      <c r="C58" s="26" t="s">
        <v>746</v>
      </c>
      <c r="D58" s="26" t="s">
        <v>30</v>
      </c>
      <c r="E58" s="27" t="s">
        <v>799</v>
      </c>
      <c r="F58" s="27" t="s">
        <v>400</v>
      </c>
      <c r="G58" s="26" t="s">
        <v>1222</v>
      </c>
      <c r="H58" s="26" t="s">
        <v>105</v>
      </c>
      <c r="I58" s="26">
        <v>2016</v>
      </c>
      <c r="J58" s="26" t="s">
        <v>936</v>
      </c>
      <c r="K58" s="26" t="s">
        <v>1144</v>
      </c>
      <c r="L58" s="26" t="s">
        <v>55</v>
      </c>
      <c r="M58" s="26" t="s">
        <v>482</v>
      </c>
      <c r="N58" s="26" t="s">
        <v>2051</v>
      </c>
      <c r="O58" s="32">
        <v>533</v>
      </c>
    </row>
    <row r="59" spans="1:25" s="26" customFormat="1" ht="14.25" customHeight="1" x14ac:dyDescent="0.2">
      <c r="A59" s="26" t="s">
        <v>1386</v>
      </c>
      <c r="B59" s="26" t="s">
        <v>777</v>
      </c>
      <c r="C59" s="26" t="s">
        <v>777</v>
      </c>
      <c r="D59" s="26" t="s">
        <v>1384</v>
      </c>
      <c r="E59" s="27">
        <v>16265996</v>
      </c>
      <c r="F59" s="27">
        <v>2382750</v>
      </c>
      <c r="G59" s="26" t="s">
        <v>1504</v>
      </c>
      <c r="H59" s="26" t="s">
        <v>105</v>
      </c>
      <c r="I59" s="26">
        <v>2015</v>
      </c>
      <c r="J59" s="26" t="s">
        <v>330</v>
      </c>
      <c r="K59" s="26" t="s">
        <v>1961</v>
      </c>
      <c r="L59" s="26" t="s">
        <v>55</v>
      </c>
      <c r="M59" s="26" t="s">
        <v>412</v>
      </c>
      <c r="N59" s="26" t="s">
        <v>2483</v>
      </c>
      <c r="O59" s="31">
        <v>553</v>
      </c>
    </row>
    <row r="60" spans="1:25" s="26" customFormat="1" ht="14.25" customHeight="1" x14ac:dyDescent="0.2">
      <c r="A60" s="26" t="s">
        <v>364</v>
      </c>
      <c r="B60" s="26" t="s">
        <v>561</v>
      </c>
      <c r="C60" s="26" t="s">
        <v>561</v>
      </c>
      <c r="D60" s="26" t="s">
        <v>16</v>
      </c>
      <c r="E60" s="27" t="s">
        <v>400</v>
      </c>
      <c r="F60" s="27" t="s">
        <v>400</v>
      </c>
      <c r="G60" s="26" t="s">
        <v>1073</v>
      </c>
      <c r="H60" s="26" t="s">
        <v>105</v>
      </c>
      <c r="I60" s="26">
        <v>2010</v>
      </c>
      <c r="J60" s="26" t="s">
        <v>12</v>
      </c>
      <c r="K60" s="26" t="s">
        <v>366</v>
      </c>
      <c r="L60" s="26" t="s">
        <v>55</v>
      </c>
      <c r="M60" s="26" t="s">
        <v>402</v>
      </c>
      <c r="N60" s="26" t="s">
        <v>2484</v>
      </c>
      <c r="O60" s="32">
        <v>554</v>
      </c>
    </row>
    <row r="61" spans="1:25" s="26" customFormat="1" ht="14.25" customHeight="1" x14ac:dyDescent="0.2">
      <c r="A61" s="26" t="s">
        <v>1383</v>
      </c>
      <c r="B61" s="26" t="s">
        <v>777</v>
      </c>
      <c r="C61" s="26" t="s">
        <v>777</v>
      </c>
      <c r="D61" s="26" t="s">
        <v>1384</v>
      </c>
      <c r="E61" s="27" t="s">
        <v>807</v>
      </c>
      <c r="F61" s="27" t="s">
        <v>1827</v>
      </c>
      <c r="G61" s="26" t="s">
        <v>1076</v>
      </c>
      <c r="H61" s="26" t="s">
        <v>400</v>
      </c>
      <c r="I61" s="26" t="s">
        <v>400</v>
      </c>
      <c r="J61" s="26" t="s">
        <v>436</v>
      </c>
      <c r="K61" s="26" t="s">
        <v>1961</v>
      </c>
      <c r="L61" s="26" t="s">
        <v>55</v>
      </c>
      <c r="M61" s="26" t="s">
        <v>412</v>
      </c>
      <c r="N61" s="26" t="s">
        <v>2486</v>
      </c>
      <c r="O61" s="31">
        <v>556</v>
      </c>
    </row>
    <row r="62" spans="1:25" s="26" customFormat="1" ht="15" x14ac:dyDescent="0.2">
      <c r="A62" s="26" t="s">
        <v>1606</v>
      </c>
      <c r="B62" s="26" t="s">
        <v>564</v>
      </c>
      <c r="C62" s="26" t="s">
        <v>564</v>
      </c>
      <c r="D62" s="26" t="s">
        <v>29</v>
      </c>
      <c r="E62" s="27" t="s">
        <v>794</v>
      </c>
      <c r="F62" s="27" t="s">
        <v>794</v>
      </c>
      <c r="G62" s="26" t="s">
        <v>2593</v>
      </c>
      <c r="H62" s="26" t="s">
        <v>105</v>
      </c>
      <c r="I62" s="26">
        <v>2019</v>
      </c>
      <c r="J62" s="26" t="s">
        <v>17</v>
      </c>
      <c r="K62" s="26" t="s">
        <v>1846</v>
      </c>
      <c r="L62" s="26" t="s">
        <v>55</v>
      </c>
      <c r="M62" s="26" t="s">
        <v>402</v>
      </c>
      <c r="N62" s="26" t="s">
        <v>2529</v>
      </c>
      <c r="O62" s="35">
        <v>615</v>
      </c>
    </row>
    <row r="63" spans="1:25" x14ac:dyDescent="0.2">
      <c r="Y63" s="9"/>
    </row>
    <row r="64" spans="1:25" x14ac:dyDescent="0.2">
      <c r="Y64" s="9"/>
    </row>
    <row r="65" spans="25:25" x14ac:dyDescent="0.2">
      <c r="Y65" s="9"/>
    </row>
    <row r="66" spans="25:25" x14ac:dyDescent="0.2">
      <c r="Y66" s="9"/>
    </row>
    <row r="67" spans="25:25" x14ac:dyDescent="0.2">
      <c r="Y67" s="9"/>
    </row>
    <row r="68" spans="25:25" x14ac:dyDescent="0.2">
      <c r="Y68" s="9"/>
    </row>
    <row r="69" spans="25:25" x14ac:dyDescent="0.2">
      <c r="Y69" s="9"/>
    </row>
    <row r="70" spans="25:25" x14ac:dyDescent="0.2">
      <c r="Y70" s="9"/>
    </row>
    <row r="71" spans="25:25" x14ac:dyDescent="0.2">
      <c r="Y71" s="9"/>
    </row>
    <row r="72" spans="25:25" x14ac:dyDescent="0.2">
      <c r="Y72" s="9"/>
    </row>
    <row r="73" spans="25:25" x14ac:dyDescent="0.2">
      <c r="Y73" s="9"/>
    </row>
    <row r="74" spans="25:25" x14ac:dyDescent="0.2">
      <c r="Y74" s="9"/>
    </row>
    <row r="75" spans="25:25" x14ac:dyDescent="0.2">
      <c r="Y75" s="9"/>
    </row>
    <row r="76" spans="25:25" x14ac:dyDescent="0.2">
      <c r="Y76" s="9"/>
    </row>
    <row r="77" spans="25:25" x14ac:dyDescent="0.2">
      <c r="Y77" s="9"/>
    </row>
    <row r="78" spans="25:25" x14ac:dyDescent="0.2">
      <c r="Y78" s="9"/>
    </row>
    <row r="79" spans="25:25" x14ac:dyDescent="0.2">
      <c r="Y79" s="9"/>
    </row>
    <row r="80" spans="25:25" x14ac:dyDescent="0.2">
      <c r="Y80" s="9"/>
    </row>
    <row r="81" spans="25:25" x14ac:dyDescent="0.2">
      <c r="Y81" s="9"/>
    </row>
    <row r="82" spans="25:25" x14ac:dyDescent="0.2">
      <c r="Y82" s="9"/>
    </row>
    <row r="83" spans="25:25" x14ac:dyDescent="0.2">
      <c r="Y83" s="9"/>
    </row>
    <row r="84" spans="25:25" x14ac:dyDescent="0.2">
      <c r="Y84" s="9"/>
    </row>
    <row r="85" spans="25:25" x14ac:dyDescent="0.2">
      <c r="Y85" s="9"/>
    </row>
    <row r="86" spans="25:25" x14ac:dyDescent="0.2">
      <c r="Y86" s="9"/>
    </row>
    <row r="87" spans="25:25" x14ac:dyDescent="0.2">
      <c r="Y87" s="9"/>
    </row>
    <row r="88" spans="25:25" x14ac:dyDescent="0.2">
      <c r="Y88" s="9"/>
    </row>
    <row r="89" spans="25:25" x14ac:dyDescent="0.2">
      <c r="Y89" s="9"/>
    </row>
    <row r="90" spans="25:25" x14ac:dyDescent="0.2">
      <c r="Y90" s="9"/>
    </row>
    <row r="91" spans="25:25" x14ac:dyDescent="0.2">
      <c r="Y91" s="9"/>
    </row>
    <row r="92" spans="25:25" x14ac:dyDescent="0.2">
      <c r="Y92" s="9"/>
    </row>
    <row r="93" spans="25:25" x14ac:dyDescent="0.2">
      <c r="Y93" s="9"/>
    </row>
    <row r="94" spans="25:25" x14ac:dyDescent="0.2">
      <c r="Y94" s="9"/>
    </row>
    <row r="95" spans="25:25" x14ac:dyDescent="0.2">
      <c r="Y95" s="9"/>
    </row>
    <row r="96" spans="25:25" x14ac:dyDescent="0.2">
      <c r="Y96" s="9"/>
    </row>
    <row r="97" spans="25:25" x14ac:dyDescent="0.2">
      <c r="Y97" s="9"/>
    </row>
    <row r="98" spans="25:25" x14ac:dyDescent="0.2">
      <c r="Y98" s="9"/>
    </row>
    <row r="99" spans="25:25" x14ac:dyDescent="0.2">
      <c r="Y99" s="9"/>
    </row>
    <row r="100" spans="25:25" x14ac:dyDescent="0.2">
      <c r="Y100" s="9"/>
    </row>
    <row r="101" spans="25:25" x14ac:dyDescent="0.2">
      <c r="Y101" s="9"/>
    </row>
    <row r="102" spans="25:25" x14ac:dyDescent="0.2">
      <c r="Y102" s="9"/>
    </row>
    <row r="103" spans="25:25" x14ac:dyDescent="0.2">
      <c r="Y103" s="9"/>
    </row>
    <row r="104" spans="25:25" x14ac:dyDescent="0.2">
      <c r="Y104" s="9"/>
    </row>
    <row r="105" spans="25:25" x14ac:dyDescent="0.2">
      <c r="Y105" s="9"/>
    </row>
    <row r="106" spans="25:25" x14ac:dyDescent="0.2">
      <c r="Y106" s="9"/>
    </row>
    <row r="107" spans="25:25" x14ac:dyDescent="0.2">
      <c r="Y107" s="9"/>
    </row>
    <row r="108" spans="25:25" x14ac:dyDescent="0.2">
      <c r="Y108" s="9"/>
    </row>
    <row r="109" spans="25:25" x14ac:dyDescent="0.2">
      <c r="Y109" s="9"/>
    </row>
    <row r="110" spans="25:25" x14ac:dyDescent="0.2">
      <c r="Y110" s="9"/>
    </row>
    <row r="111" spans="25:25" x14ac:dyDescent="0.2">
      <c r="Y111" s="9"/>
    </row>
    <row r="112" spans="25:25" x14ac:dyDescent="0.2">
      <c r="Y112" s="9"/>
    </row>
    <row r="113" spans="25:25" x14ac:dyDescent="0.2">
      <c r="Y113" s="9"/>
    </row>
    <row r="114" spans="25:25" x14ac:dyDescent="0.2">
      <c r="Y114" s="9"/>
    </row>
    <row r="115" spans="25:25" x14ac:dyDescent="0.2">
      <c r="Y115" s="9"/>
    </row>
    <row r="116" spans="25:25" x14ac:dyDescent="0.2">
      <c r="Y116" s="9"/>
    </row>
    <row r="117" spans="25:25" x14ac:dyDescent="0.2">
      <c r="Y117" s="9"/>
    </row>
    <row r="118" spans="25:25" x14ac:dyDescent="0.2">
      <c r="Y118" s="9"/>
    </row>
    <row r="119" spans="25:25" x14ac:dyDescent="0.2">
      <c r="Y119" s="9"/>
    </row>
    <row r="120" spans="25:25" x14ac:dyDescent="0.2">
      <c r="Y120" s="9"/>
    </row>
    <row r="121" spans="25:25" x14ac:dyDescent="0.2">
      <c r="Y121" s="9"/>
    </row>
    <row r="122" spans="25:25" x14ac:dyDescent="0.2">
      <c r="Y122" s="9"/>
    </row>
    <row r="123" spans="25:25" x14ac:dyDescent="0.2">
      <c r="Y123" s="9"/>
    </row>
    <row r="124" spans="25:25" x14ac:dyDescent="0.2">
      <c r="Y124" s="9"/>
    </row>
    <row r="125" spans="25:25" x14ac:dyDescent="0.2">
      <c r="Y125" s="9"/>
    </row>
    <row r="126" spans="25:25" x14ac:dyDescent="0.2">
      <c r="Y126" s="9"/>
    </row>
    <row r="127" spans="25:25" x14ac:dyDescent="0.2">
      <c r="Y127" s="9"/>
    </row>
    <row r="128" spans="25:25" x14ac:dyDescent="0.2">
      <c r="Y128" s="9"/>
    </row>
    <row r="129" spans="25:25" x14ac:dyDescent="0.2">
      <c r="Y129" s="9"/>
    </row>
    <row r="130" spans="25:25" x14ac:dyDescent="0.2">
      <c r="Y130" s="9"/>
    </row>
    <row r="131" spans="25:25" x14ac:dyDescent="0.2">
      <c r="Y131" s="9"/>
    </row>
    <row r="132" spans="25:25" x14ac:dyDescent="0.2">
      <c r="Y132" s="9"/>
    </row>
    <row r="133" spans="25:25" x14ac:dyDescent="0.2">
      <c r="Y133" s="9"/>
    </row>
    <row r="134" spans="25:25" x14ac:dyDescent="0.2">
      <c r="Y134" s="9"/>
    </row>
    <row r="135" spans="25:25" x14ac:dyDescent="0.2">
      <c r="Y135" s="9"/>
    </row>
    <row r="136" spans="25:25" x14ac:dyDescent="0.2">
      <c r="Y136" s="9"/>
    </row>
    <row r="137" spans="25:25" x14ac:dyDescent="0.2">
      <c r="Y137" s="9"/>
    </row>
    <row r="138" spans="25:25" x14ac:dyDescent="0.2">
      <c r="Y138" s="9"/>
    </row>
    <row r="139" spans="25:25" x14ac:dyDescent="0.2">
      <c r="Y139" s="9"/>
    </row>
    <row r="140" spans="25:25" x14ac:dyDescent="0.2">
      <c r="Y140" s="9"/>
    </row>
    <row r="141" spans="25:25" x14ac:dyDescent="0.2">
      <c r="Y141" s="9"/>
    </row>
    <row r="142" spans="25:25" x14ac:dyDescent="0.2">
      <c r="Y142" s="9"/>
    </row>
    <row r="143" spans="25:25" x14ac:dyDescent="0.2">
      <c r="Y143" s="9"/>
    </row>
    <row r="144" spans="25:25" x14ac:dyDescent="0.2">
      <c r="Y144" s="9"/>
    </row>
    <row r="145" spans="25:25" x14ac:dyDescent="0.2">
      <c r="Y145" s="9"/>
    </row>
    <row r="146" spans="25:25" x14ac:dyDescent="0.2">
      <c r="Y146" s="9"/>
    </row>
    <row r="147" spans="25:25" x14ac:dyDescent="0.2">
      <c r="Y147" s="9"/>
    </row>
    <row r="148" spans="25:25" x14ac:dyDescent="0.2">
      <c r="Y148" s="9"/>
    </row>
    <row r="149" spans="25:25" x14ac:dyDescent="0.2">
      <c r="Y149" s="9"/>
    </row>
    <row r="150" spans="25:25" x14ac:dyDescent="0.2">
      <c r="Y150" s="9"/>
    </row>
    <row r="151" spans="25:25" x14ac:dyDescent="0.2">
      <c r="Y151" s="9"/>
    </row>
    <row r="152" spans="25:25" x14ac:dyDescent="0.2">
      <c r="Y152" s="9"/>
    </row>
    <row r="153" spans="25:25" x14ac:dyDescent="0.2">
      <c r="Y153" s="9"/>
    </row>
    <row r="154" spans="25:25" x14ac:dyDescent="0.2">
      <c r="Y154" s="9"/>
    </row>
    <row r="155" spans="25:25" x14ac:dyDescent="0.2">
      <c r="Y155" s="9"/>
    </row>
    <row r="156" spans="25:25" x14ac:dyDescent="0.2">
      <c r="Y156" s="9"/>
    </row>
    <row r="157" spans="25:25" x14ac:dyDescent="0.2">
      <c r="Y157" s="9"/>
    </row>
    <row r="158" spans="25:25" x14ac:dyDescent="0.2">
      <c r="Y158" s="9"/>
    </row>
    <row r="159" spans="25:25" x14ac:dyDescent="0.2">
      <c r="Y159" s="9"/>
    </row>
    <row r="160" spans="25:25" x14ac:dyDescent="0.2">
      <c r="Y160" s="9"/>
    </row>
    <row r="161" spans="25:25" x14ac:dyDescent="0.2">
      <c r="Y161" s="9"/>
    </row>
    <row r="162" spans="25:25" x14ac:dyDescent="0.2">
      <c r="Y162" s="9"/>
    </row>
    <row r="163" spans="25:25" x14ac:dyDescent="0.2">
      <c r="Y163" s="9"/>
    </row>
    <row r="164" spans="25:25" x14ac:dyDescent="0.2">
      <c r="Y164" s="9"/>
    </row>
    <row r="165" spans="25:25" x14ac:dyDescent="0.2">
      <c r="Y165" s="9"/>
    </row>
    <row r="166" spans="25:25" x14ac:dyDescent="0.2">
      <c r="Y166" s="9"/>
    </row>
    <row r="167" spans="25:25" x14ac:dyDescent="0.2">
      <c r="Y167" s="9"/>
    </row>
    <row r="168" spans="25:25" x14ac:dyDescent="0.2">
      <c r="Y168" s="9"/>
    </row>
    <row r="169" spans="25:25" x14ac:dyDescent="0.2">
      <c r="Y169" s="9"/>
    </row>
    <row r="170" spans="25:25" x14ac:dyDescent="0.2">
      <c r="Y170" s="9"/>
    </row>
    <row r="171" spans="25:25" x14ac:dyDescent="0.2">
      <c r="Y171" s="9"/>
    </row>
    <row r="172" spans="25:25" x14ac:dyDescent="0.2">
      <c r="Y172" s="9"/>
    </row>
    <row r="173" spans="25:25" x14ac:dyDescent="0.2">
      <c r="Y173" s="9"/>
    </row>
    <row r="174" spans="25:25" x14ac:dyDescent="0.2">
      <c r="Y174" s="9"/>
    </row>
    <row r="175" spans="25:25" x14ac:dyDescent="0.2">
      <c r="Y175" s="9"/>
    </row>
    <row r="176" spans="25:25" x14ac:dyDescent="0.2">
      <c r="Y176" s="9"/>
    </row>
    <row r="177" spans="25:25" x14ac:dyDescent="0.2">
      <c r="Y177" s="9"/>
    </row>
    <row r="178" spans="25:25" x14ac:dyDescent="0.2">
      <c r="Y178" s="9"/>
    </row>
    <row r="179" spans="25:25" x14ac:dyDescent="0.2">
      <c r="Y179" s="9"/>
    </row>
    <row r="180" spans="25:25" x14ac:dyDescent="0.2">
      <c r="Y180" s="9"/>
    </row>
    <row r="181" spans="25:25" x14ac:dyDescent="0.2">
      <c r="Y181" s="9"/>
    </row>
    <row r="182" spans="25:25" x14ac:dyDescent="0.2">
      <c r="Y182" s="9"/>
    </row>
    <row r="183" spans="25:25" x14ac:dyDescent="0.2">
      <c r="Y183" s="9"/>
    </row>
    <row r="184" spans="25:25" x14ac:dyDescent="0.2">
      <c r="Y184" s="9"/>
    </row>
    <row r="185" spans="25:25" x14ac:dyDescent="0.2">
      <c r="Y185" s="9"/>
    </row>
    <row r="186" spans="25:25" x14ac:dyDescent="0.2">
      <c r="Y186" s="9"/>
    </row>
    <row r="187" spans="25:25" x14ac:dyDescent="0.2">
      <c r="Y187" s="9"/>
    </row>
    <row r="188" spans="25:25" x14ac:dyDescent="0.2">
      <c r="Y188" s="9"/>
    </row>
    <row r="189" spans="25:25" x14ac:dyDescent="0.2">
      <c r="Y189" s="9"/>
    </row>
    <row r="190" spans="25:25" x14ac:dyDescent="0.2">
      <c r="Y190" s="9"/>
    </row>
    <row r="191" spans="25:25" x14ac:dyDescent="0.2">
      <c r="Y191" s="9"/>
    </row>
    <row r="192" spans="25:25" x14ac:dyDescent="0.2">
      <c r="Y192" s="9"/>
    </row>
    <row r="193" spans="25:25" x14ac:dyDescent="0.2">
      <c r="Y193" s="9"/>
    </row>
    <row r="194" spans="25:25" x14ac:dyDescent="0.2">
      <c r="Y194" s="9"/>
    </row>
    <row r="195" spans="25:25" x14ac:dyDescent="0.2">
      <c r="Y195" s="9"/>
    </row>
    <row r="196" spans="25:25" x14ac:dyDescent="0.2">
      <c r="Y196" s="9"/>
    </row>
    <row r="197" spans="25:25" x14ac:dyDescent="0.2">
      <c r="Y197" s="9"/>
    </row>
    <row r="198" spans="25:25" x14ac:dyDescent="0.2">
      <c r="Y198" s="9"/>
    </row>
    <row r="199" spans="25:25" x14ac:dyDescent="0.2">
      <c r="Y199" s="9"/>
    </row>
    <row r="200" spans="25:25" x14ac:dyDescent="0.2">
      <c r="Y200" s="9"/>
    </row>
    <row r="201" spans="25:25" x14ac:dyDescent="0.2">
      <c r="Y201" s="9"/>
    </row>
    <row r="202" spans="25:25" x14ac:dyDescent="0.2">
      <c r="Y202" s="9"/>
    </row>
    <row r="203" spans="25:25" x14ac:dyDescent="0.2">
      <c r="Y203" s="9"/>
    </row>
    <row r="204" spans="25:25" x14ac:dyDescent="0.2">
      <c r="Y204" s="9"/>
    </row>
    <row r="205" spans="25:25" x14ac:dyDescent="0.2">
      <c r="Y205" s="9"/>
    </row>
    <row r="206" spans="25:25" x14ac:dyDescent="0.2">
      <c r="Y206" s="9"/>
    </row>
    <row r="207" spans="25:25" x14ac:dyDescent="0.2">
      <c r="Y207" s="9"/>
    </row>
    <row r="208" spans="25:25" x14ac:dyDescent="0.2">
      <c r="Y208" s="9"/>
    </row>
    <row r="209" spans="25:25" x14ac:dyDescent="0.2">
      <c r="Y209" s="9"/>
    </row>
    <row r="210" spans="25:25" x14ac:dyDescent="0.2">
      <c r="Y210" s="9"/>
    </row>
    <row r="211" spans="25:25" x14ac:dyDescent="0.2">
      <c r="Y211" s="9"/>
    </row>
    <row r="212" spans="25:25" x14ac:dyDescent="0.2">
      <c r="Y212" s="9"/>
    </row>
    <row r="213" spans="25:25" x14ac:dyDescent="0.2">
      <c r="Y213" s="9"/>
    </row>
    <row r="214" spans="25:25" x14ac:dyDescent="0.2">
      <c r="Y214" s="9"/>
    </row>
    <row r="215" spans="25:25" x14ac:dyDescent="0.2">
      <c r="Y215" s="9"/>
    </row>
    <row r="216" spans="25:25" x14ac:dyDescent="0.2">
      <c r="Y216" s="9"/>
    </row>
    <row r="217" spans="25:25" x14ac:dyDescent="0.2">
      <c r="Y217" s="9"/>
    </row>
    <row r="218" spans="25:25" x14ac:dyDescent="0.2">
      <c r="Y218" s="9"/>
    </row>
    <row r="219" spans="25:25" x14ac:dyDescent="0.2">
      <c r="Y219" s="9"/>
    </row>
    <row r="220" spans="25:25" x14ac:dyDescent="0.2">
      <c r="Y220" s="9"/>
    </row>
    <row r="221" spans="25:25" x14ac:dyDescent="0.2">
      <c r="Y221" s="9"/>
    </row>
    <row r="222" spans="25:25" x14ac:dyDescent="0.2">
      <c r="Y222" s="9"/>
    </row>
    <row r="223" spans="25:25" x14ac:dyDescent="0.2">
      <c r="Y223" s="9"/>
    </row>
    <row r="224" spans="25:25" x14ac:dyDescent="0.2">
      <c r="Y224" s="9"/>
    </row>
    <row r="225" spans="25:25" x14ac:dyDescent="0.2">
      <c r="Y225" s="9"/>
    </row>
    <row r="226" spans="25:25" x14ac:dyDescent="0.2">
      <c r="Y226" s="9"/>
    </row>
    <row r="227" spans="25:25" x14ac:dyDescent="0.2">
      <c r="Y227" s="9"/>
    </row>
    <row r="228" spans="25:25" x14ac:dyDescent="0.2">
      <c r="Y228" s="9"/>
    </row>
    <row r="229" spans="25:25" x14ac:dyDescent="0.2">
      <c r="Y229" s="9"/>
    </row>
    <row r="230" spans="25:25" x14ac:dyDescent="0.2">
      <c r="Y230" s="9"/>
    </row>
    <row r="231" spans="25:25" x14ac:dyDescent="0.2">
      <c r="Y231" s="9"/>
    </row>
    <row r="232" spans="25:25" x14ac:dyDescent="0.2">
      <c r="Y232" s="9"/>
    </row>
    <row r="233" spans="25:25" x14ac:dyDescent="0.2">
      <c r="Y233" s="9"/>
    </row>
    <row r="234" spans="25:25" x14ac:dyDescent="0.2">
      <c r="Y234" s="9"/>
    </row>
    <row r="235" spans="25:25" x14ac:dyDescent="0.2">
      <c r="Y235" s="9"/>
    </row>
    <row r="236" spans="25:25" x14ac:dyDescent="0.2">
      <c r="Y236" s="9"/>
    </row>
    <row r="237" spans="25:25" x14ac:dyDescent="0.2">
      <c r="Y237" s="9"/>
    </row>
    <row r="238" spans="25:25" x14ac:dyDescent="0.2">
      <c r="Y238" s="9"/>
    </row>
    <row r="239" spans="25:25" x14ac:dyDescent="0.2">
      <c r="Y239" s="9"/>
    </row>
    <row r="240" spans="25:25" x14ac:dyDescent="0.2">
      <c r="Y240" s="9"/>
    </row>
    <row r="241" spans="25:25" x14ac:dyDescent="0.2">
      <c r="Y241" s="9"/>
    </row>
    <row r="242" spans="25:25" x14ac:dyDescent="0.2">
      <c r="Y242" s="9"/>
    </row>
    <row r="243" spans="25:25" x14ac:dyDescent="0.2">
      <c r="Y243" s="9"/>
    </row>
    <row r="244" spans="25:25" x14ac:dyDescent="0.2">
      <c r="Y244" s="9"/>
    </row>
    <row r="245" spans="25:25" x14ac:dyDescent="0.2">
      <c r="Y245" s="9"/>
    </row>
    <row r="246" spans="25:25" x14ac:dyDescent="0.2">
      <c r="Y246" s="9"/>
    </row>
    <row r="247" spans="25:25" x14ac:dyDescent="0.2">
      <c r="Y247" s="9"/>
    </row>
    <row r="248" spans="25:25" x14ac:dyDescent="0.2">
      <c r="Y248" s="9"/>
    </row>
    <row r="249" spans="25:25" x14ac:dyDescent="0.2">
      <c r="Y249" s="9"/>
    </row>
    <row r="250" spans="25:25" x14ac:dyDescent="0.2">
      <c r="Y250" s="9"/>
    </row>
    <row r="251" spans="25:25" x14ac:dyDescent="0.2">
      <c r="Y251" s="9"/>
    </row>
    <row r="252" spans="25:25" x14ac:dyDescent="0.2">
      <c r="Y252" s="9"/>
    </row>
    <row r="253" spans="25:25" x14ac:dyDescent="0.2">
      <c r="Y253" s="9"/>
    </row>
    <row r="254" spans="25:25" x14ac:dyDescent="0.2">
      <c r="Y254" s="9"/>
    </row>
    <row r="255" spans="25:25" x14ac:dyDescent="0.2">
      <c r="Y255" s="9"/>
    </row>
    <row r="256" spans="25:25" x14ac:dyDescent="0.2">
      <c r="Y256" s="9"/>
    </row>
    <row r="257" spans="25:25" x14ac:dyDescent="0.2">
      <c r="Y257" s="9"/>
    </row>
    <row r="258" spans="25:25" x14ac:dyDescent="0.2">
      <c r="Y258" s="9"/>
    </row>
    <row r="259" spans="25:25" x14ac:dyDescent="0.2">
      <c r="Y259" s="9"/>
    </row>
    <row r="260" spans="25:25" x14ac:dyDescent="0.2">
      <c r="Y260" s="9"/>
    </row>
    <row r="261" spans="25:25" x14ac:dyDescent="0.2">
      <c r="Y261" s="9"/>
    </row>
    <row r="262" spans="25:25" x14ac:dyDescent="0.2">
      <c r="Y262" s="9"/>
    </row>
    <row r="263" spans="25:25" x14ac:dyDescent="0.2">
      <c r="Y263" s="9"/>
    </row>
    <row r="264" spans="25:25" x14ac:dyDescent="0.2">
      <c r="Y264" s="9"/>
    </row>
    <row r="265" spans="25:25" x14ac:dyDescent="0.2">
      <c r="Y265" s="9"/>
    </row>
    <row r="266" spans="25:25" x14ac:dyDescent="0.2">
      <c r="Y266" s="9"/>
    </row>
    <row r="267" spans="25:25" x14ac:dyDescent="0.2">
      <c r="Y267" s="9"/>
    </row>
    <row r="268" spans="25:25" x14ac:dyDescent="0.2">
      <c r="Y268" s="9"/>
    </row>
    <row r="269" spans="25:25" x14ac:dyDescent="0.2">
      <c r="Y269" s="9"/>
    </row>
    <row r="270" spans="25:25" x14ac:dyDescent="0.2">
      <c r="Y270" s="9"/>
    </row>
    <row r="271" spans="25:25" x14ac:dyDescent="0.2">
      <c r="Y271" s="9"/>
    </row>
    <row r="272" spans="25:25" x14ac:dyDescent="0.2">
      <c r="Y272" s="9"/>
    </row>
    <row r="273" spans="25:25" x14ac:dyDescent="0.2">
      <c r="Y273" s="9"/>
    </row>
    <row r="274" spans="25:25" x14ac:dyDescent="0.2">
      <c r="Y274" s="9"/>
    </row>
    <row r="275" spans="25:25" x14ac:dyDescent="0.2">
      <c r="Y275" s="9"/>
    </row>
    <row r="276" spans="25:25" x14ac:dyDescent="0.2">
      <c r="Y276" s="9"/>
    </row>
    <row r="277" spans="25:25" x14ac:dyDescent="0.2">
      <c r="Y277" s="9"/>
    </row>
    <row r="278" spans="25:25" x14ac:dyDescent="0.2">
      <c r="Y278" s="9"/>
    </row>
    <row r="279" spans="25:25" x14ac:dyDescent="0.2">
      <c r="Y279" s="9"/>
    </row>
    <row r="280" spans="25:25" x14ac:dyDescent="0.2">
      <c r="Y280" s="9"/>
    </row>
    <row r="281" spans="25:25" x14ac:dyDescent="0.2">
      <c r="Y281" s="9"/>
    </row>
    <row r="282" spans="25:25" x14ac:dyDescent="0.2">
      <c r="Y282" s="9"/>
    </row>
    <row r="283" spans="25:25" x14ac:dyDescent="0.2">
      <c r="Y283" s="9"/>
    </row>
    <row r="284" spans="25:25" x14ac:dyDescent="0.2">
      <c r="Y284" s="9"/>
    </row>
    <row r="285" spans="25:25" x14ac:dyDescent="0.2">
      <c r="Y285" s="9"/>
    </row>
    <row r="286" spans="25:25" x14ac:dyDescent="0.2">
      <c r="Y286" s="9"/>
    </row>
    <row r="287" spans="25:25" x14ac:dyDescent="0.2">
      <c r="Y287" s="9"/>
    </row>
    <row r="288" spans="25:25" x14ac:dyDescent="0.2">
      <c r="Y288" s="9"/>
    </row>
    <row r="289" spans="25:25" x14ac:dyDescent="0.2">
      <c r="Y289" s="9"/>
    </row>
    <row r="290" spans="25:25" x14ac:dyDescent="0.2">
      <c r="Y290" s="9"/>
    </row>
    <row r="291" spans="25:25" x14ac:dyDescent="0.2">
      <c r="Y291" s="9"/>
    </row>
    <row r="292" spans="25:25" x14ac:dyDescent="0.2">
      <c r="Y292" s="9"/>
    </row>
    <row r="293" spans="25:25" x14ac:dyDescent="0.2">
      <c r="Y293" s="9"/>
    </row>
    <row r="294" spans="25:25" x14ac:dyDescent="0.2">
      <c r="Y294" s="9"/>
    </row>
    <row r="295" spans="25:25" x14ac:dyDescent="0.2">
      <c r="Y295" s="9"/>
    </row>
    <row r="296" spans="25:25" x14ac:dyDescent="0.2">
      <c r="Y296" s="9"/>
    </row>
    <row r="297" spans="25:25" x14ac:dyDescent="0.2">
      <c r="Y297" s="9"/>
    </row>
    <row r="298" spans="25:25" x14ac:dyDescent="0.2">
      <c r="Y298" s="9"/>
    </row>
    <row r="299" spans="25:25" x14ac:dyDescent="0.2">
      <c r="Y299" s="9"/>
    </row>
    <row r="300" spans="25:25" x14ac:dyDescent="0.2">
      <c r="Y300" s="9"/>
    </row>
    <row r="301" spans="25:25" x14ac:dyDescent="0.2">
      <c r="Y301" s="9"/>
    </row>
    <row r="302" spans="25:25" x14ac:dyDescent="0.2">
      <c r="Y302" s="9"/>
    </row>
    <row r="303" spans="25:25" x14ac:dyDescent="0.2">
      <c r="Y303" s="9"/>
    </row>
    <row r="304" spans="25:25" x14ac:dyDescent="0.2">
      <c r="Y304" s="9"/>
    </row>
    <row r="305" spans="25:25" x14ac:dyDescent="0.2">
      <c r="Y305" s="9"/>
    </row>
    <row r="306" spans="25:25" x14ac:dyDescent="0.2">
      <c r="Y306" s="9"/>
    </row>
    <row r="307" spans="25:25" x14ac:dyDescent="0.2">
      <c r="Y307" s="9"/>
    </row>
    <row r="308" spans="25:25" x14ac:dyDescent="0.2">
      <c r="Y308" s="9"/>
    </row>
    <row r="309" spans="25:25" x14ac:dyDescent="0.2">
      <c r="Y309" s="9"/>
    </row>
    <row r="310" spans="25:25" x14ac:dyDescent="0.2">
      <c r="Y310" s="9"/>
    </row>
    <row r="311" spans="25:25" x14ac:dyDescent="0.2">
      <c r="Y311" s="9"/>
    </row>
    <row r="312" spans="25:25" x14ac:dyDescent="0.2">
      <c r="Y312" s="9"/>
    </row>
    <row r="313" spans="25:25" x14ac:dyDescent="0.2">
      <c r="Y313" s="9"/>
    </row>
    <row r="314" spans="25:25" x14ac:dyDescent="0.2">
      <c r="Y314" s="9"/>
    </row>
    <row r="315" spans="25:25" x14ac:dyDescent="0.2">
      <c r="Y315" s="9"/>
    </row>
    <row r="316" spans="25:25" x14ac:dyDescent="0.2">
      <c r="Y316" s="9"/>
    </row>
    <row r="317" spans="25:25" x14ac:dyDescent="0.2">
      <c r="Y317" s="9"/>
    </row>
    <row r="318" spans="25:25" x14ac:dyDescent="0.2">
      <c r="Y318" s="9"/>
    </row>
    <row r="319" spans="25:25" x14ac:dyDescent="0.2">
      <c r="Y319" s="9"/>
    </row>
    <row r="320" spans="25:25" x14ac:dyDescent="0.2">
      <c r="Y320" s="9"/>
    </row>
    <row r="321" spans="25:25" x14ac:dyDescent="0.2">
      <c r="Y321" s="9"/>
    </row>
    <row r="322" spans="25:25" x14ac:dyDescent="0.2">
      <c r="Y322" s="9"/>
    </row>
    <row r="323" spans="25:25" x14ac:dyDescent="0.2">
      <c r="Y323" s="9"/>
    </row>
    <row r="324" spans="25:25" x14ac:dyDescent="0.2">
      <c r="Y324" s="9"/>
    </row>
    <row r="325" spans="25:25" x14ac:dyDescent="0.2">
      <c r="Y325" s="9"/>
    </row>
    <row r="326" spans="25:25" x14ac:dyDescent="0.2">
      <c r="Y326" s="9"/>
    </row>
    <row r="327" spans="25:25" x14ac:dyDescent="0.2">
      <c r="Y327" s="9"/>
    </row>
    <row r="328" spans="25:25" x14ac:dyDescent="0.2">
      <c r="Y328" s="9"/>
    </row>
    <row r="329" spans="25:25" x14ac:dyDescent="0.2">
      <c r="Y329" s="9"/>
    </row>
    <row r="330" spans="25:25" x14ac:dyDescent="0.2">
      <c r="Y330" s="9"/>
    </row>
    <row r="331" spans="25:25" x14ac:dyDescent="0.2">
      <c r="Y331" s="9"/>
    </row>
    <row r="332" spans="25:25" x14ac:dyDescent="0.2">
      <c r="Y332" s="9"/>
    </row>
    <row r="333" spans="25:25" x14ac:dyDescent="0.2">
      <c r="Y333" s="9"/>
    </row>
    <row r="334" spans="25:25" x14ac:dyDescent="0.2">
      <c r="Y334" s="9"/>
    </row>
    <row r="335" spans="25:25" x14ac:dyDescent="0.2">
      <c r="Y335" s="9"/>
    </row>
    <row r="336" spans="25:25" x14ac:dyDescent="0.2">
      <c r="Y336" s="9"/>
    </row>
    <row r="337" spans="25:25" x14ac:dyDescent="0.2">
      <c r="Y337" s="9"/>
    </row>
    <row r="338" spans="25:25" x14ac:dyDescent="0.2">
      <c r="Y338" s="9"/>
    </row>
    <row r="339" spans="25:25" x14ac:dyDescent="0.2">
      <c r="Y339" s="9"/>
    </row>
    <row r="340" spans="25:25" x14ac:dyDescent="0.2">
      <c r="Y340" s="9"/>
    </row>
    <row r="341" spans="25:25" x14ac:dyDescent="0.2">
      <c r="Y341" s="9"/>
    </row>
    <row r="342" spans="25:25" x14ac:dyDescent="0.2">
      <c r="Y342" s="9"/>
    </row>
    <row r="343" spans="25:25" x14ac:dyDescent="0.2">
      <c r="Y343" s="9"/>
    </row>
    <row r="344" spans="25:25" x14ac:dyDescent="0.2">
      <c r="Y344" s="9"/>
    </row>
    <row r="345" spans="25:25" x14ac:dyDescent="0.2">
      <c r="Y345" s="9"/>
    </row>
    <row r="346" spans="25:25" x14ac:dyDescent="0.2">
      <c r="Y346" s="9"/>
    </row>
    <row r="347" spans="25:25" x14ac:dyDescent="0.2">
      <c r="Y347" s="9"/>
    </row>
    <row r="348" spans="25:25" x14ac:dyDescent="0.2">
      <c r="Y348" s="9"/>
    </row>
    <row r="349" spans="25:25" x14ac:dyDescent="0.2">
      <c r="Y349" s="9"/>
    </row>
    <row r="350" spans="25:25" x14ac:dyDescent="0.2">
      <c r="Y350" s="9"/>
    </row>
    <row r="351" spans="25:25" x14ac:dyDescent="0.2">
      <c r="Y351" s="9"/>
    </row>
    <row r="352" spans="25:25" x14ac:dyDescent="0.2">
      <c r="Y352" s="9"/>
    </row>
    <row r="353" spans="25:25" x14ac:dyDescent="0.2">
      <c r="Y353" s="9"/>
    </row>
    <row r="354" spans="25:25" x14ac:dyDescent="0.2">
      <c r="Y354" s="9"/>
    </row>
    <row r="355" spans="25:25" x14ac:dyDescent="0.2">
      <c r="Y355" s="9"/>
    </row>
    <row r="356" spans="25:25" x14ac:dyDescent="0.2">
      <c r="Y356" s="9"/>
    </row>
    <row r="357" spans="25:25" x14ac:dyDescent="0.2">
      <c r="Y357" s="9"/>
    </row>
    <row r="358" spans="25:25" x14ac:dyDescent="0.2">
      <c r="Y358" s="9"/>
    </row>
    <row r="359" spans="25:25" x14ac:dyDescent="0.2">
      <c r="Y359" s="9"/>
    </row>
    <row r="360" spans="25:25" x14ac:dyDescent="0.2">
      <c r="Y360" s="9"/>
    </row>
    <row r="361" spans="25:25" x14ac:dyDescent="0.2">
      <c r="Y361" s="9"/>
    </row>
    <row r="362" spans="25:25" x14ac:dyDescent="0.2">
      <c r="Y362" s="9"/>
    </row>
    <row r="363" spans="25:25" x14ac:dyDescent="0.2">
      <c r="Y363" s="9"/>
    </row>
    <row r="364" spans="25:25" x14ac:dyDescent="0.2">
      <c r="Y364" s="9"/>
    </row>
    <row r="365" spans="25:25" x14ac:dyDescent="0.2">
      <c r="Y365" s="9"/>
    </row>
    <row r="366" spans="25:25" x14ac:dyDescent="0.2">
      <c r="Y366" s="9"/>
    </row>
    <row r="367" spans="25:25" x14ac:dyDescent="0.2">
      <c r="Y367" s="9"/>
    </row>
    <row r="368" spans="25:25" x14ac:dyDescent="0.2">
      <c r="Y368" s="9"/>
    </row>
    <row r="369" spans="25:25" x14ac:dyDescent="0.2">
      <c r="Y369" s="9"/>
    </row>
    <row r="370" spans="25:25" x14ac:dyDescent="0.2">
      <c r="Y370" s="9"/>
    </row>
    <row r="371" spans="25:25" x14ac:dyDescent="0.2">
      <c r="Y371" s="9"/>
    </row>
    <row r="372" spans="25:25" x14ac:dyDescent="0.2">
      <c r="Y372" s="9"/>
    </row>
    <row r="373" spans="25:25" x14ac:dyDescent="0.2">
      <c r="Y373" s="9"/>
    </row>
    <row r="374" spans="25:25" x14ac:dyDescent="0.2">
      <c r="Y374" s="9"/>
    </row>
    <row r="375" spans="25:25" x14ac:dyDescent="0.2">
      <c r="Y375" s="9"/>
    </row>
    <row r="376" spans="25:25" x14ac:dyDescent="0.2">
      <c r="Y376" s="9"/>
    </row>
    <row r="377" spans="25:25" x14ac:dyDescent="0.2">
      <c r="Y377" s="9"/>
    </row>
    <row r="378" spans="25:25" x14ac:dyDescent="0.2">
      <c r="Y378" s="9"/>
    </row>
    <row r="379" spans="25:25" x14ac:dyDescent="0.2">
      <c r="Y379" s="9"/>
    </row>
    <row r="380" spans="25:25" x14ac:dyDescent="0.2">
      <c r="Y380" s="9"/>
    </row>
    <row r="381" spans="25:25" x14ac:dyDescent="0.2">
      <c r="Y381" s="9"/>
    </row>
    <row r="382" spans="25:25" x14ac:dyDescent="0.2">
      <c r="Y382" s="9"/>
    </row>
    <row r="383" spans="25:25" x14ac:dyDescent="0.2">
      <c r="Y383" s="9"/>
    </row>
    <row r="384" spans="25:25" x14ac:dyDescent="0.2">
      <c r="Y384" s="9"/>
    </row>
    <row r="385" spans="25:25" x14ac:dyDescent="0.2">
      <c r="Y385" s="9"/>
    </row>
    <row r="386" spans="25:25" x14ac:dyDescent="0.2">
      <c r="Y386" s="9"/>
    </row>
    <row r="387" spans="25:25" x14ac:dyDescent="0.2">
      <c r="Y387" s="9"/>
    </row>
    <row r="388" spans="25:25" x14ac:dyDescent="0.2">
      <c r="Y388" s="9"/>
    </row>
    <row r="389" spans="25:25" x14ac:dyDescent="0.2">
      <c r="Y389" s="9"/>
    </row>
    <row r="390" spans="25:25" x14ac:dyDescent="0.2">
      <c r="Y390" s="9"/>
    </row>
    <row r="391" spans="25:25" x14ac:dyDescent="0.2">
      <c r="Y391" s="9"/>
    </row>
    <row r="392" spans="25:25" x14ac:dyDescent="0.2">
      <c r="Y392" s="9"/>
    </row>
    <row r="393" spans="25:25" x14ac:dyDescent="0.2">
      <c r="Y393" s="9"/>
    </row>
    <row r="394" spans="25:25" x14ac:dyDescent="0.2">
      <c r="Y394" s="9"/>
    </row>
    <row r="395" spans="25:25" x14ac:dyDescent="0.2">
      <c r="Y395" s="9"/>
    </row>
    <row r="396" spans="25:25" x14ac:dyDescent="0.2">
      <c r="Y396" s="9"/>
    </row>
    <row r="397" spans="25:25" x14ac:dyDescent="0.2">
      <c r="Y397" s="9"/>
    </row>
    <row r="398" spans="25:25" x14ac:dyDescent="0.2">
      <c r="Y398" s="9"/>
    </row>
    <row r="399" spans="25:25" x14ac:dyDescent="0.2">
      <c r="Y399" s="9"/>
    </row>
    <row r="400" spans="25:25" x14ac:dyDescent="0.2">
      <c r="Y400" s="9"/>
    </row>
    <row r="401" spans="25:25" x14ac:dyDescent="0.2">
      <c r="Y401" s="9"/>
    </row>
    <row r="402" spans="25:25" x14ac:dyDescent="0.2">
      <c r="Y402" s="9"/>
    </row>
    <row r="403" spans="25:25" x14ac:dyDescent="0.2">
      <c r="Y403" s="9"/>
    </row>
    <row r="404" spans="25:25" x14ac:dyDescent="0.2">
      <c r="Y404" s="9"/>
    </row>
    <row r="405" spans="25:25" x14ac:dyDescent="0.2">
      <c r="Y405" s="9"/>
    </row>
    <row r="406" spans="25:25" x14ac:dyDescent="0.2">
      <c r="Y406" s="9"/>
    </row>
    <row r="407" spans="25:25" x14ac:dyDescent="0.2">
      <c r="Y407" s="9"/>
    </row>
    <row r="408" spans="25:25" x14ac:dyDescent="0.2">
      <c r="Y408" s="9"/>
    </row>
    <row r="409" spans="25:25" x14ac:dyDescent="0.2">
      <c r="Y409" s="9"/>
    </row>
    <row r="410" spans="25:25" x14ac:dyDescent="0.2">
      <c r="Y410" s="9"/>
    </row>
    <row r="411" spans="25:25" x14ac:dyDescent="0.2">
      <c r="Y411" s="9"/>
    </row>
    <row r="412" spans="25:25" x14ac:dyDescent="0.2">
      <c r="Y412" s="9"/>
    </row>
    <row r="413" spans="25:25" x14ac:dyDescent="0.2">
      <c r="Y413" s="9"/>
    </row>
    <row r="414" spans="25:25" x14ac:dyDescent="0.2">
      <c r="Y414" s="9"/>
    </row>
    <row r="415" spans="25:25" x14ac:dyDescent="0.2">
      <c r="Y415" s="9"/>
    </row>
    <row r="416" spans="25:25" x14ac:dyDescent="0.2">
      <c r="Y416" s="9"/>
    </row>
    <row r="417" spans="25:25" x14ac:dyDescent="0.2">
      <c r="Y417" s="9"/>
    </row>
    <row r="418" spans="25:25" x14ac:dyDescent="0.2">
      <c r="Y418" s="9"/>
    </row>
    <row r="419" spans="25:25" x14ac:dyDescent="0.2">
      <c r="Y419" s="9"/>
    </row>
    <row r="420" spans="25:25" x14ac:dyDescent="0.2">
      <c r="Y420" s="9"/>
    </row>
    <row r="421" spans="25:25" x14ac:dyDescent="0.2">
      <c r="Y421" s="9"/>
    </row>
    <row r="422" spans="25:25" x14ac:dyDescent="0.2">
      <c r="Y422" s="9"/>
    </row>
    <row r="423" spans="25:25" x14ac:dyDescent="0.2">
      <c r="Y423" s="9"/>
    </row>
    <row r="424" spans="25:25" x14ac:dyDescent="0.2">
      <c r="Y424" s="9"/>
    </row>
    <row r="425" spans="25:25" x14ac:dyDescent="0.2">
      <c r="Y425" s="9"/>
    </row>
    <row r="426" spans="25:25" x14ac:dyDescent="0.2">
      <c r="Y426" s="9"/>
    </row>
    <row r="427" spans="25:25" x14ac:dyDescent="0.2">
      <c r="Y427" s="9"/>
    </row>
    <row r="428" spans="25:25" x14ac:dyDescent="0.2">
      <c r="Y428" s="9"/>
    </row>
    <row r="429" spans="25:25" x14ac:dyDescent="0.2">
      <c r="Y429" s="9"/>
    </row>
    <row r="430" spans="25:25" x14ac:dyDescent="0.2">
      <c r="Y430" s="9"/>
    </row>
    <row r="431" spans="25:25" x14ac:dyDescent="0.2">
      <c r="Y431" s="9"/>
    </row>
    <row r="432" spans="25:25" x14ac:dyDescent="0.2">
      <c r="Y432" s="9"/>
    </row>
    <row r="433" spans="25:25" x14ac:dyDescent="0.2">
      <c r="Y433" s="9"/>
    </row>
    <row r="434" spans="25:25" x14ac:dyDescent="0.2">
      <c r="Y434" s="9"/>
    </row>
    <row r="435" spans="25:25" x14ac:dyDescent="0.2">
      <c r="Y435" s="9"/>
    </row>
    <row r="436" spans="25:25" x14ac:dyDescent="0.2">
      <c r="Y436" s="9"/>
    </row>
    <row r="437" spans="25:25" x14ac:dyDescent="0.2">
      <c r="Y437" s="9"/>
    </row>
    <row r="438" spans="25:25" x14ac:dyDescent="0.2">
      <c r="Y438" s="9"/>
    </row>
    <row r="439" spans="25:25" x14ac:dyDescent="0.2">
      <c r="Y439" s="9"/>
    </row>
    <row r="440" spans="25:25" x14ac:dyDescent="0.2">
      <c r="Y440" s="9"/>
    </row>
    <row r="441" spans="25:25" x14ac:dyDescent="0.2">
      <c r="Y441" s="9"/>
    </row>
    <row r="442" spans="25:25" x14ac:dyDescent="0.2">
      <c r="Y442" s="9"/>
    </row>
    <row r="443" spans="25:25" x14ac:dyDescent="0.2">
      <c r="Y443" s="9"/>
    </row>
    <row r="444" spans="25:25" x14ac:dyDescent="0.2">
      <c r="Y444" s="9"/>
    </row>
    <row r="445" spans="25:25" x14ac:dyDescent="0.2">
      <c r="Y445" s="9"/>
    </row>
    <row r="446" spans="25:25" x14ac:dyDescent="0.2">
      <c r="Y446" s="9"/>
    </row>
    <row r="447" spans="25:25" x14ac:dyDescent="0.2">
      <c r="Y447" s="9"/>
    </row>
    <row r="448" spans="25:25" x14ac:dyDescent="0.2">
      <c r="Y448" s="9"/>
    </row>
    <row r="449" spans="25:25" x14ac:dyDescent="0.2">
      <c r="Y449" s="9"/>
    </row>
    <row r="450" spans="25:25" x14ac:dyDescent="0.2">
      <c r="Y450" s="9"/>
    </row>
    <row r="451" spans="25:25" x14ac:dyDescent="0.2">
      <c r="Y451" s="9"/>
    </row>
    <row r="452" spans="25:25" x14ac:dyDescent="0.2">
      <c r="Y452" s="9"/>
    </row>
    <row r="453" spans="25:25" x14ac:dyDescent="0.2">
      <c r="Y453" s="9"/>
    </row>
    <row r="454" spans="25:25" x14ac:dyDescent="0.2">
      <c r="Y454" s="9"/>
    </row>
    <row r="455" spans="25:25" x14ac:dyDescent="0.2">
      <c r="Y455" s="9"/>
    </row>
    <row r="456" spans="25:25" x14ac:dyDescent="0.2">
      <c r="Y456" s="9"/>
    </row>
    <row r="457" spans="25:25" x14ac:dyDescent="0.2">
      <c r="Y457" s="9"/>
    </row>
    <row r="458" spans="25:25" x14ac:dyDescent="0.2">
      <c r="Y458" s="9"/>
    </row>
    <row r="459" spans="25:25" x14ac:dyDescent="0.2">
      <c r="Y459" s="9"/>
    </row>
    <row r="460" spans="25:25" x14ac:dyDescent="0.2">
      <c r="Y460" s="9"/>
    </row>
    <row r="461" spans="25:25" x14ac:dyDescent="0.2">
      <c r="Y461" s="9"/>
    </row>
    <row r="462" spans="25:25" x14ac:dyDescent="0.2">
      <c r="Y462" s="9"/>
    </row>
    <row r="463" spans="25:25" x14ac:dyDescent="0.2">
      <c r="Y463" s="9"/>
    </row>
    <row r="464" spans="25:25" x14ac:dyDescent="0.2">
      <c r="Y464" s="9"/>
    </row>
    <row r="465" spans="25:25" x14ac:dyDescent="0.2">
      <c r="Y465" s="9"/>
    </row>
    <row r="466" spans="25:25" x14ac:dyDescent="0.2">
      <c r="Y466" s="9"/>
    </row>
    <row r="467" spans="25:25" x14ac:dyDescent="0.2">
      <c r="Y467" s="9"/>
    </row>
    <row r="468" spans="25:25" x14ac:dyDescent="0.2">
      <c r="Y468" s="9"/>
    </row>
    <row r="469" spans="25:25" x14ac:dyDescent="0.2">
      <c r="Y469" s="9"/>
    </row>
    <row r="470" spans="25:25" x14ac:dyDescent="0.2">
      <c r="Y470" s="9"/>
    </row>
    <row r="471" spans="25:25" x14ac:dyDescent="0.2">
      <c r="Y471" s="9"/>
    </row>
    <row r="472" spans="25:25" x14ac:dyDescent="0.2">
      <c r="Y472" s="9"/>
    </row>
    <row r="473" spans="25:25" x14ac:dyDescent="0.2">
      <c r="Y473" s="9"/>
    </row>
    <row r="474" spans="25:25" x14ac:dyDescent="0.2">
      <c r="Y474" s="9"/>
    </row>
    <row r="475" spans="25:25" x14ac:dyDescent="0.2">
      <c r="Y475" s="9"/>
    </row>
    <row r="476" spans="25:25" x14ac:dyDescent="0.2">
      <c r="Y476" s="9"/>
    </row>
    <row r="477" spans="25:25" x14ac:dyDescent="0.2">
      <c r="Y477" s="9"/>
    </row>
    <row r="478" spans="25:25" x14ac:dyDescent="0.2">
      <c r="Y478" s="9"/>
    </row>
    <row r="479" spans="25:25" x14ac:dyDescent="0.2">
      <c r="Y479" s="9"/>
    </row>
    <row r="480" spans="25:25" x14ac:dyDescent="0.2">
      <c r="Y480" s="9"/>
    </row>
    <row r="481" spans="25:25" x14ac:dyDescent="0.2">
      <c r="Y481" s="9"/>
    </row>
    <row r="482" spans="25:25" x14ac:dyDescent="0.2">
      <c r="Y482" s="9"/>
    </row>
    <row r="483" spans="25:25" x14ac:dyDescent="0.2">
      <c r="Y483" s="9"/>
    </row>
    <row r="484" spans="25:25" x14ac:dyDescent="0.2">
      <c r="Y484" s="9"/>
    </row>
    <row r="485" spans="25:25" x14ac:dyDescent="0.2">
      <c r="Y485" s="9"/>
    </row>
    <row r="486" spans="25:25" x14ac:dyDescent="0.2">
      <c r="Y486" s="9"/>
    </row>
    <row r="487" spans="25:25" x14ac:dyDescent="0.2">
      <c r="Y487" s="9"/>
    </row>
    <row r="488" spans="25:25" x14ac:dyDescent="0.2">
      <c r="Y488" s="9"/>
    </row>
    <row r="489" spans="25:25" x14ac:dyDescent="0.2">
      <c r="Y489" s="9"/>
    </row>
    <row r="490" spans="25:25" x14ac:dyDescent="0.2">
      <c r="Y490" s="9"/>
    </row>
    <row r="491" spans="25:25" x14ac:dyDescent="0.2">
      <c r="Y491" s="9"/>
    </row>
    <row r="492" spans="25:25" x14ac:dyDescent="0.2">
      <c r="Y492" s="9"/>
    </row>
    <row r="493" spans="25:25" x14ac:dyDescent="0.2">
      <c r="Y493" s="9"/>
    </row>
    <row r="494" spans="25:25" x14ac:dyDescent="0.2">
      <c r="Y494" s="9"/>
    </row>
    <row r="495" spans="25:25" x14ac:dyDescent="0.2">
      <c r="Y495" s="9"/>
    </row>
    <row r="496" spans="25:25" x14ac:dyDescent="0.2">
      <c r="Y496" s="9"/>
    </row>
    <row r="497" spans="25:25" x14ac:dyDescent="0.2">
      <c r="Y497" s="9"/>
    </row>
    <row r="498" spans="25:25" x14ac:dyDescent="0.2">
      <c r="Y498" s="9"/>
    </row>
    <row r="499" spans="25:25" x14ac:dyDescent="0.2">
      <c r="Y499" s="9"/>
    </row>
    <row r="500" spans="25:25" x14ac:dyDescent="0.2">
      <c r="Y500" s="9"/>
    </row>
    <row r="501" spans="25:25" x14ac:dyDescent="0.2">
      <c r="Y501" s="9"/>
    </row>
    <row r="502" spans="25:25" x14ac:dyDescent="0.2">
      <c r="Y502" s="9"/>
    </row>
    <row r="503" spans="25:25" x14ac:dyDescent="0.2">
      <c r="Y503" s="9"/>
    </row>
    <row r="504" spans="25:25" x14ac:dyDescent="0.2">
      <c r="Y504" s="9"/>
    </row>
    <row r="505" spans="25:25" x14ac:dyDescent="0.2">
      <c r="Y505" s="9"/>
    </row>
    <row r="506" spans="25:25" x14ac:dyDescent="0.2">
      <c r="Y506" s="9"/>
    </row>
    <row r="507" spans="25:25" x14ac:dyDescent="0.2">
      <c r="Y507" s="9"/>
    </row>
    <row r="508" spans="25:25" x14ac:dyDescent="0.2">
      <c r="Y508" s="9"/>
    </row>
    <row r="509" spans="25:25" x14ac:dyDescent="0.2">
      <c r="Y509" s="9"/>
    </row>
    <row r="510" spans="25:25" x14ac:dyDescent="0.2">
      <c r="Y510" s="9"/>
    </row>
    <row r="511" spans="25:25" x14ac:dyDescent="0.2">
      <c r="Y511" s="9"/>
    </row>
    <row r="512" spans="25:25" x14ac:dyDescent="0.2">
      <c r="Y512" s="9"/>
    </row>
    <row r="513" spans="25:25" x14ac:dyDescent="0.2">
      <c r="Y513" s="9"/>
    </row>
    <row r="514" spans="25:25" x14ac:dyDescent="0.2">
      <c r="Y514" s="9"/>
    </row>
    <row r="515" spans="25:25" x14ac:dyDescent="0.2">
      <c r="Y515" s="9"/>
    </row>
    <row r="516" spans="25:25" x14ac:dyDescent="0.2">
      <c r="Y516" s="9"/>
    </row>
    <row r="517" spans="25:25" x14ac:dyDescent="0.2">
      <c r="Y517" s="9"/>
    </row>
    <row r="518" spans="25:25" x14ac:dyDescent="0.2">
      <c r="Y518" s="9"/>
    </row>
    <row r="519" spans="25:25" x14ac:dyDescent="0.2">
      <c r="Y519" s="9"/>
    </row>
    <row r="520" spans="25:25" x14ac:dyDescent="0.2">
      <c r="Y520" s="9"/>
    </row>
    <row r="521" spans="25:25" x14ac:dyDescent="0.2">
      <c r="Y521" s="9"/>
    </row>
    <row r="522" spans="25:25" x14ac:dyDescent="0.2">
      <c r="Y522" s="9"/>
    </row>
    <row r="523" spans="25:25" x14ac:dyDescent="0.2">
      <c r="Y523" s="9"/>
    </row>
    <row r="524" spans="25:25" x14ac:dyDescent="0.2">
      <c r="Y524" s="9"/>
    </row>
    <row r="525" spans="25:25" x14ac:dyDescent="0.2">
      <c r="Y525" s="9"/>
    </row>
    <row r="526" spans="25:25" x14ac:dyDescent="0.2">
      <c r="Y526" s="9"/>
    </row>
    <row r="527" spans="25:25" x14ac:dyDescent="0.2">
      <c r="Y527" s="9"/>
    </row>
    <row r="528" spans="25:25" x14ac:dyDescent="0.2">
      <c r="Y528" s="9"/>
    </row>
    <row r="529" spans="25:25" x14ac:dyDescent="0.2">
      <c r="Y529" s="9"/>
    </row>
    <row r="530" spans="25:25" x14ac:dyDescent="0.2">
      <c r="Y530" s="9"/>
    </row>
    <row r="531" spans="25:25" x14ac:dyDescent="0.2">
      <c r="Y531" s="9"/>
    </row>
    <row r="532" spans="25:25" x14ac:dyDescent="0.2">
      <c r="Y532" s="9"/>
    </row>
    <row r="533" spans="25:25" x14ac:dyDescent="0.2">
      <c r="Y533" s="9"/>
    </row>
    <row r="534" spans="25:25" x14ac:dyDescent="0.2">
      <c r="Y534" s="9"/>
    </row>
    <row r="535" spans="25:25" x14ac:dyDescent="0.2">
      <c r="Y535" s="9"/>
    </row>
    <row r="536" spans="25:25" x14ac:dyDescent="0.2">
      <c r="Y536" s="9"/>
    </row>
    <row r="537" spans="25:25" x14ac:dyDescent="0.2">
      <c r="Y537" s="9"/>
    </row>
    <row r="538" spans="25:25" x14ac:dyDescent="0.2">
      <c r="Y538" s="9"/>
    </row>
    <row r="539" spans="25:25" x14ac:dyDescent="0.2">
      <c r="Y539" s="9"/>
    </row>
    <row r="540" spans="25:25" x14ac:dyDescent="0.2">
      <c r="Y540" s="9"/>
    </row>
    <row r="541" spans="25:25" x14ac:dyDescent="0.2">
      <c r="Y541" s="9"/>
    </row>
    <row r="542" spans="25:25" x14ac:dyDescent="0.2">
      <c r="Y542" s="9"/>
    </row>
    <row r="543" spans="25:25" x14ac:dyDescent="0.2">
      <c r="Y543" s="9"/>
    </row>
    <row r="544" spans="25:25" x14ac:dyDescent="0.2">
      <c r="Y544" s="9"/>
    </row>
    <row r="545" spans="25:25" x14ac:dyDescent="0.2">
      <c r="Y545" s="9"/>
    </row>
    <row r="546" spans="25:25" x14ac:dyDescent="0.2">
      <c r="Y546" s="9"/>
    </row>
    <row r="547" spans="25:25" x14ac:dyDescent="0.2">
      <c r="Y547" s="9"/>
    </row>
    <row r="548" spans="25:25" x14ac:dyDescent="0.2">
      <c r="Y548" s="9"/>
    </row>
    <row r="549" spans="25:25" x14ac:dyDescent="0.2">
      <c r="Y549" s="9"/>
    </row>
    <row r="550" spans="25:25" x14ac:dyDescent="0.2">
      <c r="Y550" s="9"/>
    </row>
    <row r="551" spans="25:25" x14ac:dyDescent="0.2">
      <c r="Y551" s="9"/>
    </row>
    <row r="552" spans="25:25" x14ac:dyDescent="0.2">
      <c r="Y552" s="9"/>
    </row>
    <row r="553" spans="25:25" x14ac:dyDescent="0.2">
      <c r="Y553" s="9"/>
    </row>
    <row r="554" spans="25:25" x14ac:dyDescent="0.2">
      <c r="Y554" s="9"/>
    </row>
    <row r="555" spans="25:25" x14ac:dyDescent="0.2">
      <c r="Y555" s="9"/>
    </row>
    <row r="556" spans="25:25" x14ac:dyDescent="0.2">
      <c r="Y556" s="9"/>
    </row>
    <row r="557" spans="25:25" x14ac:dyDescent="0.2">
      <c r="Y557" s="9"/>
    </row>
    <row r="558" spans="25:25" x14ac:dyDescent="0.2">
      <c r="Y558" s="9"/>
    </row>
  </sheetData>
  <autoFilter ref="A1:Y62"/>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CC"/>
  </sheetPr>
  <dimension ref="A1:I35"/>
  <sheetViews>
    <sheetView workbookViewId="0">
      <selection activeCell="C33" sqref="C33"/>
    </sheetView>
  </sheetViews>
  <sheetFormatPr defaultRowHeight="14.25" x14ac:dyDescent="0.2"/>
  <cols>
    <col min="1" max="1" width="22.375" bestFit="1" customWidth="1"/>
    <col min="3" max="4" width="15.5" bestFit="1" customWidth="1"/>
    <col min="5" max="5" width="15.5" customWidth="1"/>
    <col min="6" max="6" width="50.625" style="8" customWidth="1"/>
    <col min="8" max="8" width="13.5" bestFit="1" customWidth="1"/>
    <col min="9" max="9" width="13.125" customWidth="1"/>
  </cols>
  <sheetData>
    <row r="1" spans="1:9" ht="15" x14ac:dyDescent="0.25">
      <c r="A1" s="4" t="s">
        <v>3</v>
      </c>
      <c r="B1" s="4" t="s">
        <v>0</v>
      </c>
      <c r="C1" s="4" t="s">
        <v>2</v>
      </c>
      <c r="D1" s="4" t="s">
        <v>2544</v>
      </c>
      <c r="E1" s="4"/>
      <c r="F1" s="19" t="s">
        <v>1</v>
      </c>
      <c r="G1" s="4" t="s">
        <v>0</v>
      </c>
      <c r="H1" s="4" t="s">
        <v>2</v>
      </c>
      <c r="I1" s="4" t="s">
        <v>2544</v>
      </c>
    </row>
    <row r="2" spans="1:9" x14ac:dyDescent="0.2">
      <c r="A2" s="2" t="s">
        <v>412</v>
      </c>
      <c r="B2" s="2">
        <f>COUNTIF(WM!M:M, A2)</f>
        <v>4</v>
      </c>
      <c r="C2" s="3">
        <f>SUMIF(WM!M:M, A2, WM!E:E)</f>
        <v>37201996</v>
      </c>
      <c r="D2" s="3">
        <f>SUMIF(WM!M:M, A2, WM!F:F)</f>
        <v>7144119</v>
      </c>
      <c r="E2" s="3"/>
      <c r="F2" s="2" t="s">
        <v>61</v>
      </c>
      <c r="G2" s="2">
        <f>COUNTIF(WM!D:D,F2)</f>
        <v>0</v>
      </c>
      <c r="H2" s="3">
        <f>SUMIF(WM!D:D, F2, WM!E:E)</f>
        <v>0</v>
      </c>
      <c r="I2" s="3">
        <f>SUMIF(WM!D:D, F2, WM!F:F)</f>
        <v>0</v>
      </c>
    </row>
    <row r="3" spans="1:9" x14ac:dyDescent="0.2">
      <c r="A3" s="2" t="s">
        <v>415</v>
      </c>
      <c r="B3" s="2">
        <f>COUNTIF(WM!M:M, A3)</f>
        <v>2</v>
      </c>
      <c r="C3" s="3">
        <f>SUMIF(WM!M:M, A3, WM!E:E)</f>
        <v>56253</v>
      </c>
      <c r="D3" s="3">
        <f>SUMIF(WM!M:M, A3, WM!F:F)</f>
        <v>25000</v>
      </c>
      <c r="E3" s="3"/>
      <c r="F3" s="2" t="s">
        <v>1817</v>
      </c>
      <c r="G3" s="2">
        <f>COUNTIF(WM!D:D,F3)</f>
        <v>0</v>
      </c>
      <c r="H3" s="3">
        <f>SUMIF(WM!D:D, F3, WM!E:E)</f>
        <v>0</v>
      </c>
      <c r="I3" s="3">
        <f>SUMIF(WM!D:D, F3, WM!F:F)</f>
        <v>0</v>
      </c>
    </row>
    <row r="4" spans="1:9" x14ac:dyDescent="0.2">
      <c r="A4" s="2" t="s">
        <v>402</v>
      </c>
      <c r="B4" s="2">
        <f>COUNTIF(WM!M:M, A4)</f>
        <v>28</v>
      </c>
      <c r="C4" s="3">
        <f>SUMIF(WM!M:M, A4, WM!E:E)</f>
        <v>39467000</v>
      </c>
      <c r="D4" s="3">
        <f>SUMIF(WM!M:M, A4, WM!F:F)</f>
        <v>2100000</v>
      </c>
      <c r="E4" s="3"/>
      <c r="F4" s="2" t="s">
        <v>1819</v>
      </c>
      <c r="G4" s="2">
        <f>COUNTIF(WM!D:D,F4)</f>
        <v>0</v>
      </c>
      <c r="H4" s="3">
        <f>SUMIF(WM!D:D, F4, WM!E:E)</f>
        <v>0</v>
      </c>
      <c r="I4" s="3">
        <f>SUMIF(WM!D:D, F4, WM!F:F)</f>
        <v>0</v>
      </c>
    </row>
    <row r="5" spans="1:9" x14ac:dyDescent="0.2">
      <c r="A5" s="2" t="s">
        <v>6</v>
      </c>
      <c r="B5" s="2">
        <f>COUNTIF(WM!M:M, A5)</f>
        <v>0</v>
      </c>
      <c r="C5" s="3">
        <f>SUMIF(WM!M:M, A5, WM!E:E)</f>
        <v>0</v>
      </c>
      <c r="D5" s="3">
        <f>SUMIF(WM!M:M, A5, WM!F:F)</f>
        <v>0</v>
      </c>
      <c r="E5" s="3"/>
      <c r="F5" s="2" t="s">
        <v>123</v>
      </c>
      <c r="G5" s="2">
        <f>COUNTIF(WM!D:D,F5)</f>
        <v>2</v>
      </c>
      <c r="H5" s="3">
        <f>SUMIF(WM!D:D, F5, WM!E:E)</f>
        <v>0</v>
      </c>
      <c r="I5" s="3">
        <f>SUMIF(WM!D:D, F5, WM!F:F)</f>
        <v>0</v>
      </c>
    </row>
    <row r="6" spans="1:9" x14ac:dyDescent="0.2">
      <c r="A6" s="2" t="s">
        <v>40</v>
      </c>
      <c r="B6" s="2">
        <f>COUNTIF(WM!M:M, A6)</f>
        <v>10</v>
      </c>
      <c r="C6" s="3">
        <f>SUMIF(WM!M:M, A6, WM!E:E)</f>
        <v>44689596</v>
      </c>
      <c r="D6" s="3">
        <f>SUMIF(WM!M:M, A6, WM!F:F)</f>
        <v>2801000</v>
      </c>
      <c r="E6" s="3"/>
      <c r="F6" s="2" t="s">
        <v>163</v>
      </c>
      <c r="G6" s="2">
        <f>COUNTIF(WM!D:D,F6)</f>
        <v>0</v>
      </c>
      <c r="H6" s="3">
        <f>SUMIF(WM!D:D, F6, WM!E:E)</f>
        <v>0</v>
      </c>
      <c r="I6" s="3">
        <f>SUMIF(WM!D:D, F6, WM!F:F)</f>
        <v>0</v>
      </c>
    </row>
    <row r="7" spans="1:9" x14ac:dyDescent="0.2">
      <c r="A7" s="2" t="s">
        <v>1540</v>
      </c>
      <c r="B7" s="2">
        <f>COUNTIF(WM!M:M, A7)</f>
        <v>0</v>
      </c>
      <c r="C7" s="3">
        <f>SUMIF(WM!M:M, A7, WM!E:E)</f>
        <v>0</v>
      </c>
      <c r="D7" s="3">
        <f>SUMIF(WM!M:M, A7, WM!F:F)</f>
        <v>0</v>
      </c>
      <c r="E7" s="3"/>
      <c r="F7" s="2" t="s">
        <v>14</v>
      </c>
      <c r="G7" s="2">
        <f>COUNTIF(WM!D:D,F7)</f>
        <v>1</v>
      </c>
      <c r="H7" s="3">
        <f>SUMIF(WM!D:D, F7, WM!E:E)</f>
        <v>0</v>
      </c>
      <c r="I7" s="3">
        <f>SUMIF(WM!D:D, F7, WM!F:F)</f>
        <v>0</v>
      </c>
    </row>
    <row r="8" spans="1:9" x14ac:dyDescent="0.2">
      <c r="A8" s="2" t="s">
        <v>482</v>
      </c>
      <c r="B8" s="2">
        <f>COUNTIF(WM!M:M, A8)</f>
        <v>16</v>
      </c>
      <c r="C8" s="3">
        <f>SUMIF(WM!M:M, A8, WM!E:E)</f>
        <v>4975000</v>
      </c>
      <c r="D8" s="3">
        <f>SUMIF(WM!M:M, A8, WM!F:F)</f>
        <v>400000</v>
      </c>
      <c r="E8" s="3"/>
      <c r="F8" s="2" t="s">
        <v>30</v>
      </c>
      <c r="G8" s="2">
        <f>COUNTIF(WM!D:D,F8)</f>
        <v>9</v>
      </c>
      <c r="H8" s="3">
        <f>SUMIF(WM!D:D, F8, WM!E:E)</f>
        <v>4900000</v>
      </c>
      <c r="I8" s="3">
        <f>SUMIF(WM!D:D, F8, WM!F:F)</f>
        <v>400000</v>
      </c>
    </row>
    <row r="9" spans="1:9" x14ac:dyDescent="0.2">
      <c r="A9" s="2" t="s">
        <v>534</v>
      </c>
      <c r="B9" s="2">
        <f>COUNTIF(WM!M:M, A9)</f>
        <v>0</v>
      </c>
      <c r="C9" s="3">
        <f>SUMIF(WM!M:M, A9, WM!E:E)</f>
        <v>0</v>
      </c>
      <c r="D9" s="3">
        <f>SUMIF(WM!M:M, A9, WM!F:F)</f>
        <v>0</v>
      </c>
      <c r="E9" s="3"/>
      <c r="F9" s="2" t="s">
        <v>430</v>
      </c>
      <c r="G9" s="2">
        <f>COUNTIF(WM!D:D,F9)</f>
        <v>1</v>
      </c>
      <c r="H9" s="3">
        <f>SUMIF(WM!D:D, F9, WM!E:E)</f>
        <v>0</v>
      </c>
      <c r="I9" s="3">
        <f>SUMIF(WM!D:D, F9, WM!F:F)</f>
        <v>0</v>
      </c>
    </row>
    <row r="10" spans="1:9" x14ac:dyDescent="0.2">
      <c r="A10" s="2" t="s">
        <v>668</v>
      </c>
      <c r="B10" s="2">
        <f>COUNTIF(WM!M:M, A10)</f>
        <v>1</v>
      </c>
      <c r="C10" s="3">
        <f>SUMIF(WM!M:M, A10, WM!E:E)</f>
        <v>500000</v>
      </c>
      <c r="D10" s="3">
        <f>SUMIF(WM!M:M, A10, WM!F:F)</f>
        <v>0</v>
      </c>
      <c r="E10" s="3"/>
      <c r="F10" s="2" t="s">
        <v>1823</v>
      </c>
      <c r="G10" s="2">
        <f>COUNTIF(WM!D:D,F10)</f>
        <v>0</v>
      </c>
      <c r="H10" s="3">
        <f>SUMIF(WM!D:D, F10, WM!E:E)</f>
        <v>0</v>
      </c>
      <c r="I10" s="3">
        <f>SUMIF(WM!D:D, F10, WM!F:F)</f>
        <v>0</v>
      </c>
    </row>
    <row r="11" spans="1:9" x14ac:dyDescent="0.2">
      <c r="A11" s="2" t="s">
        <v>825</v>
      </c>
      <c r="B11" s="2">
        <f>COUNTIF(WM!M:M, A11)</f>
        <v>0</v>
      </c>
      <c r="C11" s="3">
        <f>SUMIF(WM!M:M, A11, WM!E:E)</f>
        <v>0</v>
      </c>
      <c r="D11" s="3">
        <f>SUMIF(WM!M:M, A11, WM!F:F)</f>
        <v>0</v>
      </c>
      <c r="E11" s="3"/>
      <c r="F11" s="2" t="s">
        <v>217</v>
      </c>
      <c r="G11" s="2">
        <f>COUNTIF(WM!D:D,F11)</f>
        <v>0</v>
      </c>
      <c r="H11" s="3">
        <f>SUMIF(WM!D:D, F11, WM!E:E)</f>
        <v>0</v>
      </c>
      <c r="I11" s="3">
        <f>SUMIF(WM!D:D, F11, WM!F:F)</f>
        <v>0</v>
      </c>
    </row>
    <row r="12" spans="1:9" x14ac:dyDescent="0.2">
      <c r="A12" s="2" t="s">
        <v>2531</v>
      </c>
      <c r="B12" s="2">
        <f>COUNTIF(WM!M:M, A12)</f>
        <v>0</v>
      </c>
      <c r="C12" s="3">
        <f>SUMIF(WM!M:M, A12, WM!E:E)</f>
        <v>0</v>
      </c>
      <c r="D12" s="3">
        <f>SUMIF(WM!M:M, A12, WM!F:F)</f>
        <v>0</v>
      </c>
      <c r="E12" s="3"/>
      <c r="F12" s="2" t="s">
        <v>19</v>
      </c>
      <c r="G12" s="2">
        <f>COUNTIF(WM!D:D,F12)</f>
        <v>1</v>
      </c>
      <c r="H12" s="3">
        <f>SUMIF(WM!D:D, F12, WM!E:E)</f>
        <v>0</v>
      </c>
      <c r="I12" s="3">
        <f>SUMIF(WM!D:D, F12, WM!F:F)</f>
        <v>0</v>
      </c>
    </row>
    <row r="13" spans="1:9" x14ac:dyDescent="0.2">
      <c r="A13" s="2" t="s">
        <v>792</v>
      </c>
      <c r="B13" s="2">
        <f>COUNTIF(WM!M:M, A13)</f>
        <v>0</v>
      </c>
      <c r="C13" s="3">
        <f>SUMIF(WM!M:M, A13, WM!E:E)</f>
        <v>0</v>
      </c>
      <c r="D13" s="3">
        <f>SUMIF(WM!M:M, A13, WM!F:F)</f>
        <v>0</v>
      </c>
      <c r="E13" s="3"/>
      <c r="F13" s="2" t="s">
        <v>545</v>
      </c>
      <c r="G13" s="2">
        <f>COUNTIF(WM!D:D,F13)</f>
        <v>2</v>
      </c>
      <c r="H13" s="3">
        <f>SUMIF(WM!D:D, F13, WM!E:E)</f>
        <v>77750</v>
      </c>
      <c r="I13" s="3">
        <f>SUMIF(WM!D:D, F13, WM!F:F)</f>
        <v>0</v>
      </c>
    </row>
    <row r="14" spans="1:9" x14ac:dyDescent="0.2">
      <c r="C14" s="1"/>
      <c r="D14" s="1"/>
      <c r="E14" s="1"/>
      <c r="F14" s="2" t="s">
        <v>16</v>
      </c>
      <c r="G14" s="2">
        <f>COUNTIF(WM!D:D,F14)</f>
        <v>6</v>
      </c>
      <c r="H14" s="3">
        <f>SUMIF(WM!D:D, F14, WM!E:E)</f>
        <v>21100000</v>
      </c>
      <c r="I14" s="3">
        <f>SUMIF(WM!D:D, F14, WM!F:F)</f>
        <v>0</v>
      </c>
    </row>
    <row r="15" spans="1:9" x14ac:dyDescent="0.2">
      <c r="A15" s="2" t="s">
        <v>387</v>
      </c>
      <c r="B15" s="2">
        <f>SUM(B2:B13)</f>
        <v>61</v>
      </c>
      <c r="C15" s="3">
        <f>SUM(C2:C13)</f>
        <v>126889845</v>
      </c>
      <c r="D15" s="3">
        <f>SUM(D2:D13)</f>
        <v>12470119</v>
      </c>
      <c r="E15" s="3"/>
      <c r="F15" s="2" t="s">
        <v>1539</v>
      </c>
      <c r="G15" s="2">
        <f>COUNTIF(WM!D:D,F15)</f>
        <v>1</v>
      </c>
      <c r="H15" s="3">
        <f>SUMIF(WM!D:D, F15, WM!E:E)</f>
        <v>0</v>
      </c>
      <c r="I15" s="3">
        <f>SUMIF(WM!D:D, F15, WM!F:F)</f>
        <v>0</v>
      </c>
    </row>
    <row r="16" spans="1:9" x14ac:dyDescent="0.2">
      <c r="F16" s="2" t="s">
        <v>67</v>
      </c>
      <c r="G16" s="2">
        <f>COUNTIF(WM!D:D,F16)</f>
        <v>4</v>
      </c>
      <c r="H16" s="3">
        <f>SUMIF(WM!D:D, F16, WM!E:E)</f>
        <v>500000</v>
      </c>
      <c r="I16" s="3">
        <f>SUMIF(WM!D:D, F16, WM!F:F)</f>
        <v>0</v>
      </c>
    </row>
    <row r="17" spans="3:9" x14ac:dyDescent="0.2">
      <c r="F17" s="2" t="s">
        <v>9</v>
      </c>
      <c r="G17" s="2">
        <f>COUNTIF(WM!D:D,F17)</f>
        <v>2</v>
      </c>
      <c r="H17" s="3">
        <f>SUMIF(WM!D:D, F17, WM!E:E)</f>
        <v>0</v>
      </c>
      <c r="I17" s="3">
        <f>SUMIF(WM!D:D, F17, WM!F:F)</f>
        <v>0</v>
      </c>
    </row>
    <row r="18" spans="3:9" x14ac:dyDescent="0.2">
      <c r="C18" s="1"/>
      <c r="F18" s="2" t="s">
        <v>426</v>
      </c>
      <c r="G18" s="2">
        <f>COUNTIF(WM!D:D,F18)</f>
        <v>1</v>
      </c>
      <c r="H18" s="3">
        <f>SUMIF(WM!D:D, F18, WM!E:E)</f>
        <v>14000000</v>
      </c>
      <c r="I18" s="3">
        <f>SUMIF(WM!D:D, F18, WM!F:F)</f>
        <v>1600000</v>
      </c>
    </row>
    <row r="19" spans="3:9" x14ac:dyDescent="0.2">
      <c r="F19" s="2" t="s">
        <v>79</v>
      </c>
      <c r="G19" s="2">
        <f>COUNTIF(WM!D:D,F19)</f>
        <v>2</v>
      </c>
      <c r="H19" s="3">
        <f>SUMIF(WM!D:D, F19, WM!E:E)</f>
        <v>500000</v>
      </c>
      <c r="I19" s="3">
        <f>SUMIF(WM!D:D, F19, WM!F:F)</f>
        <v>0</v>
      </c>
    </row>
    <row r="20" spans="3:9" x14ac:dyDescent="0.2">
      <c r="F20" s="2" t="s">
        <v>36</v>
      </c>
      <c r="G20" s="2">
        <f>COUNTIF(WM!D:D,F20)</f>
        <v>4</v>
      </c>
      <c r="H20" s="3">
        <f>SUMIF(WM!D:D, F20, WM!E:E)</f>
        <v>13000000</v>
      </c>
      <c r="I20" s="3">
        <f>SUMIF(WM!D:D, F20, WM!F:F)</f>
        <v>525000</v>
      </c>
    </row>
    <row r="21" spans="3:9" x14ac:dyDescent="0.2">
      <c r="F21" s="2" t="s">
        <v>64</v>
      </c>
      <c r="G21" s="2">
        <f>COUNTIF(WM!D:D,F21)</f>
        <v>1</v>
      </c>
      <c r="H21" s="3">
        <f>SUMIF(WM!D:D, F21, WM!E:E)</f>
        <v>0</v>
      </c>
      <c r="I21" s="3">
        <f>SUMIF(WM!D:D, F21, WM!F:F)</f>
        <v>0</v>
      </c>
    </row>
    <row r="22" spans="3:9" x14ac:dyDescent="0.2">
      <c r="F22" s="2" t="s">
        <v>112</v>
      </c>
      <c r="G22" s="2">
        <f>COUNTIF(WM!D:D,F22)</f>
        <v>1</v>
      </c>
      <c r="H22" s="3">
        <f>SUMIF(WM!D:D, F22, WM!E:E)</f>
        <v>360000</v>
      </c>
      <c r="I22" s="3">
        <f>SUMIF(WM!D:D, F22, WM!F:F)</f>
        <v>0</v>
      </c>
    </row>
    <row r="23" spans="3:9" x14ac:dyDescent="0.2">
      <c r="F23" s="2" t="s">
        <v>1384</v>
      </c>
      <c r="G23" s="2">
        <f>COUNTIF(WM!D:D,F23)</f>
        <v>3</v>
      </c>
      <c r="H23" s="3">
        <f>SUMIF(WM!D:D, F23, WM!E:E)</f>
        <v>16322249</v>
      </c>
      <c r="I23" s="3">
        <f>SUMIF(WM!D:D, F23, WM!F:F)</f>
        <v>2382750</v>
      </c>
    </row>
    <row r="24" spans="3:9" x14ac:dyDescent="0.2">
      <c r="F24" s="2" t="s">
        <v>284</v>
      </c>
      <c r="G24" s="2">
        <f>COUNTIF(WM!D:D,F24)</f>
        <v>0</v>
      </c>
      <c r="H24" s="3">
        <f>SUMIF(WM!D:D, F24, WM!E:E)</f>
        <v>0</v>
      </c>
      <c r="I24" s="3">
        <f>SUMIF(WM!D:D, F24, WM!F:F)</f>
        <v>0</v>
      </c>
    </row>
    <row r="25" spans="3:9" x14ac:dyDescent="0.2">
      <c r="F25" s="2" t="s">
        <v>29</v>
      </c>
      <c r="G25" s="2">
        <f>COUNTIF(WM!D:D,F25)</f>
        <v>5</v>
      </c>
      <c r="H25" s="3">
        <f>SUMIF(WM!D:D, F25, WM!E:E)</f>
        <v>1314000</v>
      </c>
      <c r="I25" s="3">
        <f>SUMIF(WM!D:D, F25, WM!F:F)</f>
        <v>0</v>
      </c>
    </row>
    <row r="26" spans="3:9" x14ac:dyDescent="0.2">
      <c r="F26" s="2" t="s">
        <v>52</v>
      </c>
      <c r="G26" s="2">
        <f>COUNTIF(WM!D:D,F26)</f>
        <v>5</v>
      </c>
      <c r="H26" s="3">
        <f>SUMIF(WM!D:D, F26, WM!E:E)</f>
        <v>6093000</v>
      </c>
      <c r="I26" s="3">
        <f>SUMIF(WM!D:D, F26, WM!F:F)</f>
        <v>0</v>
      </c>
    </row>
    <row r="27" spans="3:9" x14ac:dyDescent="0.2">
      <c r="F27" s="2" t="s">
        <v>72</v>
      </c>
      <c r="G27" s="2">
        <f>COUNTIF(WM!D:D,F27)</f>
        <v>3</v>
      </c>
      <c r="H27" s="3">
        <f>SUMIF(WM!D:D, F27, WM!E:E)</f>
        <v>20936000</v>
      </c>
      <c r="I27" s="3">
        <f>SUMIF(WM!D:D, F27, WM!F:F)</f>
        <v>4761369</v>
      </c>
    </row>
    <row r="28" spans="3:9" x14ac:dyDescent="0.2">
      <c r="F28" s="2" t="s">
        <v>33</v>
      </c>
      <c r="G28" s="2">
        <f>COUNTIF(WM!D:D,F28)</f>
        <v>1</v>
      </c>
      <c r="H28" s="3">
        <f>SUMIF(WM!D:D, F28, WM!E:E)</f>
        <v>504746</v>
      </c>
      <c r="I28" s="3">
        <f>SUMIF(WM!D:D, F28, WM!F:F)</f>
        <v>0</v>
      </c>
    </row>
    <row r="29" spans="3:9" x14ac:dyDescent="0.2">
      <c r="F29" s="2" t="s">
        <v>71</v>
      </c>
      <c r="G29" s="2">
        <f>COUNTIF(WM!D:D,F29)</f>
        <v>1</v>
      </c>
      <c r="H29" s="3">
        <f>SUMIF(WM!D:D, F29, WM!E:E)</f>
        <v>11000000</v>
      </c>
      <c r="I29" s="3">
        <f>SUMIF(WM!D:D, F29, WM!F:F)</f>
        <v>0</v>
      </c>
    </row>
    <row r="30" spans="3:9" x14ac:dyDescent="0.2">
      <c r="F30" s="2" t="s">
        <v>48</v>
      </c>
      <c r="G30" s="2">
        <f>COUNTIF(WM!D:D,F30)</f>
        <v>2</v>
      </c>
      <c r="H30" s="3">
        <f>SUMIF(WM!D:D, F30, WM!E:E)</f>
        <v>16282100</v>
      </c>
      <c r="I30" s="3">
        <f>SUMIF(WM!D:D, F30, WM!F:F)</f>
        <v>2801000</v>
      </c>
    </row>
    <row r="31" spans="3:9" x14ac:dyDescent="0.2">
      <c r="F31" s="2" t="s">
        <v>43</v>
      </c>
      <c r="G31" s="2">
        <f>COUNTIF(WM!D:D,F31)</f>
        <v>0</v>
      </c>
      <c r="H31" s="3">
        <f>SUMIF(WM!D:D, F31, WM!E:E)</f>
        <v>0</v>
      </c>
      <c r="I31" s="3">
        <f>SUMIF(WM!D:D, F31, WM!F:F)</f>
        <v>0</v>
      </c>
    </row>
    <row r="32" spans="3:9" x14ac:dyDescent="0.2">
      <c r="F32" s="2" t="s">
        <v>13</v>
      </c>
      <c r="G32" s="2">
        <f>COUNTIF(WM!D:D,F32)</f>
        <v>3</v>
      </c>
      <c r="H32" s="3">
        <f>SUMIF(WM!D:D, F32, WM!E:E)</f>
        <v>0</v>
      </c>
      <c r="I32" s="3">
        <f>SUMIF(WM!D:D, F32, WM!F:F)</f>
        <v>0</v>
      </c>
    </row>
    <row r="33" spans="6:9" x14ac:dyDescent="0.2">
      <c r="F33" s="22"/>
      <c r="G33" s="5"/>
      <c r="H33" s="23"/>
      <c r="I33" s="23"/>
    </row>
    <row r="35" spans="6:9" x14ac:dyDescent="0.2">
      <c r="F35" s="20" t="s">
        <v>387</v>
      </c>
      <c r="G35" s="2">
        <f>SUM(G2:G32)</f>
        <v>61</v>
      </c>
      <c r="H35" s="3">
        <f>SUM(H2:H32)</f>
        <v>126889845</v>
      </c>
      <c r="I35" s="3">
        <f>SUM(I2:I32)</f>
        <v>12470119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630"/>
  <sheetViews>
    <sheetView tabSelected="1" topLeftCell="C611" workbookViewId="0">
      <selection activeCell="F630" sqref="F630"/>
    </sheetView>
  </sheetViews>
  <sheetFormatPr defaultColWidth="41.125" defaultRowHeight="14.25" x14ac:dyDescent="0.2"/>
  <cols>
    <col min="1" max="1" width="49.375" style="26" customWidth="1"/>
    <col min="2" max="2" width="29.625" style="26" customWidth="1"/>
    <col min="3" max="3" width="33.625" style="26" customWidth="1"/>
    <col min="4" max="4" width="39" style="26" customWidth="1"/>
    <col min="5" max="5" width="27.375" style="27" customWidth="1"/>
    <col min="6" max="6" width="41.125" style="26" customWidth="1"/>
    <col min="7" max="7" width="41.25" style="26" customWidth="1"/>
    <col min="8" max="8" width="20.625" style="26" customWidth="1"/>
    <col min="9" max="9" width="20.25" style="26" customWidth="1"/>
    <col min="10" max="10" width="29.5" style="26" customWidth="1"/>
    <col min="11" max="11" width="15.25" style="26" customWidth="1"/>
    <col min="12" max="12" width="17.875" style="26" customWidth="1"/>
    <col min="13" max="13" width="15.875" style="26" customWidth="1"/>
    <col min="14" max="14" width="34.625" style="26" customWidth="1"/>
    <col min="15" max="16" width="34.625" style="26" hidden="1" customWidth="1"/>
    <col min="17" max="19" width="34.625" style="26" customWidth="1"/>
    <col min="20" max="20" width="41.125" style="26"/>
    <col min="21" max="16384" width="41.125" style="9"/>
  </cols>
  <sheetData>
    <row r="1" spans="1:16" s="30" customFormat="1" ht="54" customHeight="1" x14ac:dyDescent="0.25">
      <c r="A1" s="30" t="s">
        <v>388</v>
      </c>
      <c r="B1" s="30" t="s">
        <v>389</v>
      </c>
      <c r="C1" s="30" t="s">
        <v>390</v>
      </c>
      <c r="D1" s="30" t="s">
        <v>391</v>
      </c>
      <c r="E1" s="28" t="s">
        <v>392</v>
      </c>
      <c r="F1" s="28" t="s">
        <v>1826</v>
      </c>
      <c r="G1" s="30" t="s">
        <v>393</v>
      </c>
      <c r="H1" s="30" t="s">
        <v>394</v>
      </c>
      <c r="I1" s="30" t="s">
        <v>395</v>
      </c>
      <c r="J1" s="30" t="s">
        <v>396</v>
      </c>
      <c r="K1" s="30" t="s">
        <v>397</v>
      </c>
      <c r="L1" s="30" t="s">
        <v>4</v>
      </c>
      <c r="M1" s="30" t="s">
        <v>3</v>
      </c>
      <c r="N1" s="30" t="s">
        <v>2020</v>
      </c>
      <c r="O1" s="38" t="s">
        <v>1130</v>
      </c>
    </row>
    <row r="2" spans="1:16" s="26" customFormat="1" ht="14.25" customHeight="1" x14ac:dyDescent="0.2">
      <c r="A2" s="26" t="s">
        <v>1578</v>
      </c>
      <c r="B2" s="26" t="s">
        <v>789</v>
      </c>
      <c r="C2" s="26" t="s">
        <v>789</v>
      </c>
      <c r="D2" s="26" t="s">
        <v>14</v>
      </c>
      <c r="E2" s="27" t="s">
        <v>799</v>
      </c>
      <c r="F2" s="27" t="s">
        <v>1827</v>
      </c>
      <c r="G2" s="26" t="s">
        <v>803</v>
      </c>
      <c r="H2" s="26" t="s">
        <v>86</v>
      </c>
      <c r="I2" s="26">
        <v>2015</v>
      </c>
      <c r="J2" s="26" t="s">
        <v>17</v>
      </c>
      <c r="K2" s="26" t="s">
        <v>1136</v>
      </c>
      <c r="L2" s="26" t="s">
        <v>7</v>
      </c>
      <c r="M2" s="26" t="s">
        <v>412</v>
      </c>
      <c r="N2" s="26" t="s">
        <v>2021</v>
      </c>
      <c r="O2" s="31">
        <v>1</v>
      </c>
      <c r="P2" s="31"/>
    </row>
    <row r="3" spans="1:16" s="26" customFormat="1" ht="14.25" customHeight="1" x14ac:dyDescent="0.2">
      <c r="A3" s="26" t="s">
        <v>1579</v>
      </c>
      <c r="B3" s="26" t="s">
        <v>416</v>
      </c>
      <c r="C3" s="26" t="s">
        <v>416</v>
      </c>
      <c r="D3" s="26" t="s">
        <v>14</v>
      </c>
      <c r="E3" s="27" t="s">
        <v>807</v>
      </c>
      <c r="F3" s="27" t="s">
        <v>1827</v>
      </c>
      <c r="G3" s="26" t="s">
        <v>925</v>
      </c>
      <c r="H3" s="26" t="s">
        <v>86</v>
      </c>
      <c r="I3" s="26">
        <v>2017</v>
      </c>
      <c r="J3" s="26" t="s">
        <v>45</v>
      </c>
      <c r="K3" s="26" t="s">
        <v>1829</v>
      </c>
      <c r="L3" s="26" t="s">
        <v>41</v>
      </c>
      <c r="M3" s="26" t="s">
        <v>415</v>
      </c>
      <c r="N3" s="26" t="s">
        <v>2022</v>
      </c>
      <c r="O3" s="31">
        <v>2</v>
      </c>
      <c r="P3" s="31"/>
    </row>
    <row r="4" spans="1:16" s="26" customFormat="1" ht="14.25" customHeight="1" x14ac:dyDescent="0.2">
      <c r="A4" s="26" t="s">
        <v>1580</v>
      </c>
      <c r="B4" s="26" t="s">
        <v>1132</v>
      </c>
      <c r="C4" s="26" t="s">
        <v>473</v>
      </c>
      <c r="D4" s="26" t="s">
        <v>1817</v>
      </c>
      <c r="E4" s="27">
        <v>31007000</v>
      </c>
      <c r="F4" s="27">
        <v>7642000</v>
      </c>
      <c r="G4" s="26" t="s">
        <v>2617</v>
      </c>
      <c r="H4" s="26" t="s">
        <v>105</v>
      </c>
      <c r="I4" s="26">
        <v>2017</v>
      </c>
      <c r="J4" s="26" t="s">
        <v>330</v>
      </c>
      <c r="K4" s="26" t="s">
        <v>1830</v>
      </c>
      <c r="L4" s="26" t="s">
        <v>63</v>
      </c>
      <c r="M4" s="26" t="s">
        <v>402</v>
      </c>
      <c r="N4" s="26" t="s">
        <v>2023</v>
      </c>
      <c r="O4" s="31">
        <v>3</v>
      </c>
      <c r="P4" s="31"/>
    </row>
    <row r="5" spans="1:16" s="26" customFormat="1" ht="14.25" customHeight="1" x14ac:dyDescent="0.2">
      <c r="A5" s="26" t="s">
        <v>1454</v>
      </c>
      <c r="B5" s="26" t="s">
        <v>678</v>
      </c>
      <c r="C5" s="26" t="s">
        <v>678</v>
      </c>
      <c r="D5" s="26" t="s">
        <v>1384</v>
      </c>
      <c r="E5" s="27">
        <v>3280721</v>
      </c>
      <c r="F5" s="27" t="s">
        <v>400</v>
      </c>
      <c r="G5" s="26" t="s">
        <v>1452</v>
      </c>
      <c r="H5" s="26" t="s">
        <v>105</v>
      </c>
      <c r="I5" s="26">
        <v>2016</v>
      </c>
      <c r="J5" s="26" t="s">
        <v>436</v>
      </c>
      <c r="K5" s="26" t="s">
        <v>1455</v>
      </c>
      <c r="L5" s="26" t="s">
        <v>582</v>
      </c>
      <c r="M5" s="26" t="s">
        <v>6</v>
      </c>
      <c r="N5" s="26" t="s">
        <v>2024</v>
      </c>
      <c r="O5" s="31">
        <v>4</v>
      </c>
      <c r="P5" s="31"/>
    </row>
    <row r="6" spans="1:16" s="26" customFormat="1" ht="14.25" customHeight="1" x14ac:dyDescent="0.2">
      <c r="A6" s="26" t="s">
        <v>1753</v>
      </c>
      <c r="B6" s="26" t="s">
        <v>573</v>
      </c>
      <c r="C6" s="26" t="s">
        <v>573</v>
      </c>
      <c r="D6" s="26" t="s">
        <v>36</v>
      </c>
      <c r="E6" s="27">
        <v>811000</v>
      </c>
      <c r="F6" s="27">
        <v>550000</v>
      </c>
      <c r="G6" s="26" t="s">
        <v>2578</v>
      </c>
      <c r="H6" s="26" t="s">
        <v>105</v>
      </c>
      <c r="I6" s="26">
        <v>2016</v>
      </c>
      <c r="J6" s="26" t="s">
        <v>17</v>
      </c>
      <c r="K6" s="26" t="s">
        <v>1999</v>
      </c>
      <c r="L6" s="26" t="s">
        <v>18</v>
      </c>
      <c r="M6" s="26" t="s">
        <v>402</v>
      </c>
      <c r="N6" s="26" t="s">
        <v>2515</v>
      </c>
      <c r="O6" s="31">
        <v>599</v>
      </c>
      <c r="P6" s="31"/>
    </row>
    <row r="7" spans="1:16" s="26" customFormat="1" ht="14.25" customHeight="1" x14ac:dyDescent="0.2">
      <c r="A7" s="26" t="s">
        <v>1762</v>
      </c>
      <c r="B7" s="26" t="s">
        <v>575</v>
      </c>
      <c r="C7" s="26" t="s">
        <v>575</v>
      </c>
      <c r="D7" s="26" t="s">
        <v>64</v>
      </c>
      <c r="E7" s="27">
        <v>119000</v>
      </c>
      <c r="F7" s="27" t="s">
        <v>1827</v>
      </c>
      <c r="G7" s="26" t="s">
        <v>64</v>
      </c>
      <c r="H7" s="26" t="s">
        <v>105</v>
      </c>
      <c r="I7" s="26">
        <v>2015</v>
      </c>
      <c r="J7" s="26" t="s">
        <v>17</v>
      </c>
      <c r="K7" s="26" t="s">
        <v>2003</v>
      </c>
      <c r="L7" s="26" t="s">
        <v>18</v>
      </c>
      <c r="M7" s="26" t="s">
        <v>402</v>
      </c>
      <c r="N7" s="26" t="s">
        <v>2523</v>
      </c>
      <c r="O7" s="31">
        <v>608</v>
      </c>
      <c r="P7" s="31"/>
    </row>
    <row r="8" spans="1:16" s="26" customFormat="1" ht="14.25" customHeight="1" x14ac:dyDescent="0.2">
      <c r="A8" s="26" t="s">
        <v>1766</v>
      </c>
      <c r="B8" s="26" t="s">
        <v>575</v>
      </c>
      <c r="C8" s="26" t="s">
        <v>575</v>
      </c>
      <c r="D8" s="26" t="s">
        <v>29</v>
      </c>
      <c r="E8" s="27" t="s">
        <v>400</v>
      </c>
      <c r="F8" s="27" t="s">
        <v>1827</v>
      </c>
      <c r="G8" s="26" t="s">
        <v>2590</v>
      </c>
      <c r="H8" s="26" t="s">
        <v>105</v>
      </c>
      <c r="I8" s="26">
        <v>2015</v>
      </c>
      <c r="J8" s="26" t="s">
        <v>966</v>
      </c>
      <c r="K8" s="26" t="s">
        <v>2006</v>
      </c>
      <c r="L8" s="26" t="s">
        <v>18</v>
      </c>
      <c r="M8" s="26" t="s">
        <v>402</v>
      </c>
      <c r="N8" s="26" t="s">
        <v>2526</v>
      </c>
      <c r="O8" s="31">
        <v>612</v>
      </c>
      <c r="P8" s="31"/>
    </row>
    <row r="9" spans="1:16" s="26" customFormat="1" ht="14.25" customHeight="1" x14ac:dyDescent="0.2">
      <c r="A9" s="26" t="s">
        <v>73</v>
      </c>
      <c r="B9" s="26" t="s">
        <v>731</v>
      </c>
      <c r="C9" s="26" t="s">
        <v>731</v>
      </c>
      <c r="D9" s="26" t="s">
        <v>67</v>
      </c>
      <c r="E9" s="27">
        <v>3500000</v>
      </c>
      <c r="F9" s="27" t="s">
        <v>5</v>
      </c>
      <c r="G9" s="26" t="s">
        <v>732</v>
      </c>
      <c r="H9" s="26" t="s">
        <v>1818</v>
      </c>
      <c r="I9" s="26">
        <v>2019</v>
      </c>
      <c r="J9" s="26" t="s">
        <v>12</v>
      </c>
      <c r="K9" s="26" t="s">
        <v>1831</v>
      </c>
      <c r="L9" s="26" t="s">
        <v>7</v>
      </c>
      <c r="M9" s="26" t="s">
        <v>402</v>
      </c>
      <c r="N9" s="26" t="s">
        <v>2025</v>
      </c>
      <c r="O9" s="31">
        <v>5</v>
      </c>
      <c r="P9" s="31"/>
    </row>
    <row r="10" spans="1:16" s="26" customFormat="1" ht="14.25" customHeight="1" x14ac:dyDescent="0.2">
      <c r="A10" s="26" t="s">
        <v>1075</v>
      </c>
      <c r="B10" s="26" t="s">
        <v>1067</v>
      </c>
      <c r="C10" s="26" t="s">
        <v>186</v>
      </c>
      <c r="D10" s="26" t="s">
        <v>36</v>
      </c>
      <c r="E10" s="27" t="s">
        <v>410</v>
      </c>
      <c r="F10" s="27" t="s">
        <v>410</v>
      </c>
      <c r="G10" s="26" t="s">
        <v>1076</v>
      </c>
      <c r="H10" s="26" t="s">
        <v>105</v>
      </c>
      <c r="I10" s="26">
        <v>2015</v>
      </c>
      <c r="J10" s="26" t="s">
        <v>1061</v>
      </c>
      <c r="K10" s="26" t="s">
        <v>1832</v>
      </c>
      <c r="L10" s="26" t="s">
        <v>444</v>
      </c>
      <c r="M10" s="26" t="s">
        <v>482</v>
      </c>
      <c r="N10" s="26" t="s">
        <v>2026</v>
      </c>
      <c r="O10" s="31">
        <v>6</v>
      </c>
      <c r="P10" s="31"/>
    </row>
    <row r="11" spans="1:16" s="26" customFormat="1" ht="14.25" customHeight="1" x14ac:dyDescent="0.2">
      <c r="A11" s="26" t="s">
        <v>1581</v>
      </c>
      <c r="B11" s="26" t="s">
        <v>465</v>
      </c>
      <c r="C11" s="26" t="s">
        <v>465</v>
      </c>
      <c r="D11" s="26" t="s">
        <v>9</v>
      </c>
      <c r="E11" s="27" t="s">
        <v>400</v>
      </c>
      <c r="F11" s="27" t="s">
        <v>1827</v>
      </c>
      <c r="G11" s="26" t="s">
        <v>8</v>
      </c>
      <c r="H11" s="26" t="s">
        <v>105</v>
      </c>
      <c r="I11" s="26">
        <v>2010</v>
      </c>
      <c r="J11" s="26" t="s">
        <v>436</v>
      </c>
      <c r="K11" s="26" t="s">
        <v>1833</v>
      </c>
      <c r="L11" s="26" t="s">
        <v>10</v>
      </c>
      <c r="M11" s="26" t="s">
        <v>412</v>
      </c>
      <c r="N11" s="26" t="s">
        <v>2027</v>
      </c>
      <c r="O11" s="31">
        <v>7</v>
      </c>
      <c r="P11" s="31"/>
    </row>
    <row r="12" spans="1:16" s="26" customFormat="1" ht="14.25" customHeight="1" x14ac:dyDescent="0.2">
      <c r="A12" s="26" t="s">
        <v>1085</v>
      </c>
      <c r="B12" s="26" t="s">
        <v>500</v>
      </c>
      <c r="C12" s="26" t="s">
        <v>500</v>
      </c>
      <c r="D12" s="26" t="s">
        <v>29</v>
      </c>
      <c r="E12" s="27" t="s">
        <v>400</v>
      </c>
      <c r="F12" s="27" t="s">
        <v>1827</v>
      </c>
      <c r="G12" s="26" t="s">
        <v>1086</v>
      </c>
      <c r="H12" s="26" t="s">
        <v>105</v>
      </c>
      <c r="I12" s="26">
        <v>2014</v>
      </c>
      <c r="J12" s="26" t="s">
        <v>26</v>
      </c>
      <c r="K12" s="26" t="s">
        <v>1833</v>
      </c>
      <c r="L12" s="26" t="s">
        <v>10</v>
      </c>
      <c r="M12" s="26" t="s">
        <v>412</v>
      </c>
      <c r="N12" s="26" t="s">
        <v>2028</v>
      </c>
      <c r="O12" s="31">
        <v>8</v>
      </c>
      <c r="P12" s="31"/>
    </row>
    <row r="13" spans="1:16" s="26" customFormat="1" ht="14.25" customHeight="1" x14ac:dyDescent="0.2">
      <c r="A13" s="26" t="s">
        <v>1053</v>
      </c>
      <c r="B13" s="26" t="s">
        <v>547</v>
      </c>
      <c r="C13" s="26" t="s">
        <v>547</v>
      </c>
      <c r="D13" s="26" t="s">
        <v>14</v>
      </c>
      <c r="E13" s="27" t="s">
        <v>799</v>
      </c>
      <c r="F13" s="27" t="s">
        <v>400</v>
      </c>
      <c r="G13" s="26" t="s">
        <v>1054</v>
      </c>
      <c r="H13" s="26" t="s">
        <v>105</v>
      </c>
      <c r="I13" s="26">
        <v>2015</v>
      </c>
      <c r="J13" s="26" t="s">
        <v>17</v>
      </c>
      <c r="K13" s="26" t="s">
        <v>1143</v>
      </c>
      <c r="L13" s="26" t="s">
        <v>55</v>
      </c>
      <c r="M13" s="26" t="s">
        <v>412</v>
      </c>
      <c r="N13" s="26" t="s">
        <v>2029</v>
      </c>
      <c r="O13" s="31">
        <v>9</v>
      </c>
      <c r="P13" s="31"/>
    </row>
    <row r="14" spans="1:16" s="26" customFormat="1" ht="14.25" customHeight="1" x14ac:dyDescent="0.2">
      <c r="A14" s="26" t="s">
        <v>11</v>
      </c>
      <c r="B14" s="26" t="s">
        <v>1792</v>
      </c>
      <c r="C14" s="26" t="s">
        <v>1792</v>
      </c>
      <c r="D14" s="26" t="s">
        <v>9</v>
      </c>
      <c r="E14" s="27" t="s">
        <v>799</v>
      </c>
      <c r="F14" s="27" t="s">
        <v>799</v>
      </c>
      <c r="G14" s="26" t="s">
        <v>2618</v>
      </c>
      <c r="H14" s="26" t="s">
        <v>105</v>
      </c>
      <c r="I14" s="26">
        <v>2008</v>
      </c>
      <c r="J14" s="26" t="s">
        <v>12</v>
      </c>
      <c r="K14" s="26" t="s">
        <v>1834</v>
      </c>
      <c r="L14" s="26" t="s">
        <v>582</v>
      </c>
      <c r="M14" s="26" t="s">
        <v>6</v>
      </c>
      <c r="N14" s="26" t="s">
        <v>2030</v>
      </c>
      <c r="O14" s="31">
        <v>10</v>
      </c>
      <c r="P14" s="31"/>
    </row>
    <row r="15" spans="1:16" s="26" customFormat="1" ht="14.25" customHeight="1" x14ac:dyDescent="0.2">
      <c r="A15" s="26" t="s">
        <v>1582</v>
      </c>
      <c r="B15" s="26" t="s">
        <v>703</v>
      </c>
      <c r="C15" s="26" t="s">
        <v>703</v>
      </c>
      <c r="D15" s="26" t="s">
        <v>48</v>
      </c>
      <c r="E15" s="27">
        <v>8000000</v>
      </c>
      <c r="F15" s="27" t="s">
        <v>1827</v>
      </c>
      <c r="G15" s="26" t="s">
        <v>49</v>
      </c>
      <c r="H15" s="26" t="s">
        <v>105</v>
      </c>
      <c r="I15" s="26">
        <v>2007</v>
      </c>
      <c r="J15" s="26" t="s">
        <v>436</v>
      </c>
      <c r="K15" s="26" t="s">
        <v>766</v>
      </c>
      <c r="L15" s="26" t="s">
        <v>7</v>
      </c>
      <c r="M15" s="26" t="s">
        <v>402</v>
      </c>
      <c r="N15" s="26" t="s">
        <v>2031</v>
      </c>
      <c r="O15" s="31">
        <v>11</v>
      </c>
      <c r="P15" s="31"/>
    </row>
    <row r="16" spans="1:16" s="26" customFormat="1" ht="14.25" customHeight="1" x14ac:dyDescent="0.2">
      <c r="A16" s="26" t="s">
        <v>1215</v>
      </c>
      <c r="B16" s="26" t="s">
        <v>1150</v>
      </c>
      <c r="C16" s="26" t="s">
        <v>1150</v>
      </c>
      <c r="D16" s="26" t="s">
        <v>30</v>
      </c>
      <c r="E16" s="27" t="s">
        <v>799</v>
      </c>
      <c r="F16" s="27" t="s">
        <v>410</v>
      </c>
      <c r="G16" s="26" t="s">
        <v>2619</v>
      </c>
      <c r="H16" s="26" t="s">
        <v>105</v>
      </c>
      <c r="I16" s="26">
        <v>2011</v>
      </c>
      <c r="J16" s="26" t="s">
        <v>1189</v>
      </c>
      <c r="K16" s="26" t="s">
        <v>1835</v>
      </c>
      <c r="L16" s="26" t="s">
        <v>10</v>
      </c>
      <c r="M16" s="26" t="s">
        <v>482</v>
      </c>
      <c r="N16" s="26" t="s">
        <v>2032</v>
      </c>
      <c r="O16" s="31">
        <v>12</v>
      </c>
      <c r="P16" s="31"/>
    </row>
    <row r="17" spans="1:16" s="26" customFormat="1" ht="14.25" customHeight="1" x14ac:dyDescent="0.2">
      <c r="A17" s="26" t="s">
        <v>1213</v>
      </c>
      <c r="B17" s="26" t="s">
        <v>1150</v>
      </c>
      <c r="C17" s="26" t="s">
        <v>1150</v>
      </c>
      <c r="D17" s="26" t="s">
        <v>30</v>
      </c>
      <c r="E17" s="27" t="s">
        <v>799</v>
      </c>
      <c r="F17" s="27" t="s">
        <v>799</v>
      </c>
      <c r="G17" s="26" t="s">
        <v>1214</v>
      </c>
      <c r="H17" s="26" t="s">
        <v>105</v>
      </c>
      <c r="I17" s="26" t="s">
        <v>400</v>
      </c>
      <c r="J17" s="26" t="s">
        <v>1172</v>
      </c>
      <c r="K17" s="26" t="s">
        <v>1177</v>
      </c>
      <c r="L17" s="26" t="s">
        <v>10</v>
      </c>
      <c r="M17" s="26" t="s">
        <v>482</v>
      </c>
      <c r="N17" s="26" t="s">
        <v>2033</v>
      </c>
      <c r="O17" s="31">
        <v>13</v>
      </c>
      <c r="P17" s="31"/>
    </row>
    <row r="18" spans="1:16" s="26" customFormat="1" ht="14.25" customHeight="1" x14ac:dyDescent="0.2">
      <c r="A18" s="26" t="s">
        <v>1777</v>
      </c>
      <c r="B18" s="26" t="s">
        <v>445</v>
      </c>
      <c r="C18" s="26" t="s">
        <v>445</v>
      </c>
      <c r="D18" s="26" t="s">
        <v>72</v>
      </c>
      <c r="E18" s="27" t="s">
        <v>794</v>
      </c>
      <c r="F18" s="27" t="s">
        <v>794</v>
      </c>
      <c r="G18" s="26" t="s">
        <v>2600</v>
      </c>
      <c r="H18" s="26" t="s">
        <v>105</v>
      </c>
      <c r="I18" s="26">
        <v>2019</v>
      </c>
      <c r="J18" s="26" t="s">
        <v>106</v>
      </c>
      <c r="K18" s="26" t="s">
        <v>1988</v>
      </c>
      <c r="L18" s="26" t="s">
        <v>444</v>
      </c>
      <c r="M18" s="26" t="s">
        <v>402</v>
      </c>
      <c r="N18" s="26" t="s">
        <v>2538</v>
      </c>
      <c r="O18" s="31">
        <v>624</v>
      </c>
      <c r="P18" s="31"/>
    </row>
    <row r="19" spans="1:16" s="26" customFormat="1" ht="14.25" customHeight="1" x14ac:dyDescent="0.2">
      <c r="A19" s="26" t="s">
        <v>1513</v>
      </c>
      <c r="B19" s="26" t="s">
        <v>1067</v>
      </c>
      <c r="C19" s="26" t="s">
        <v>186</v>
      </c>
      <c r="D19" s="26" t="s">
        <v>72</v>
      </c>
      <c r="E19" s="27" t="s">
        <v>799</v>
      </c>
      <c r="F19" s="27" t="s">
        <v>799</v>
      </c>
      <c r="G19" s="26" t="s">
        <v>1074</v>
      </c>
      <c r="H19" s="26" t="s">
        <v>86</v>
      </c>
      <c r="I19" s="26">
        <v>2016</v>
      </c>
      <c r="J19" s="26" t="s">
        <v>17</v>
      </c>
      <c r="K19" s="26" t="s">
        <v>1832</v>
      </c>
      <c r="L19" s="26" t="s">
        <v>444</v>
      </c>
      <c r="M19" s="26" t="s">
        <v>482</v>
      </c>
      <c r="N19" s="26" t="s">
        <v>2034</v>
      </c>
      <c r="O19" s="31">
        <v>14</v>
      </c>
      <c r="P19" s="31"/>
    </row>
    <row r="20" spans="1:16" s="26" customFormat="1" ht="14.25" customHeight="1" x14ac:dyDescent="0.2">
      <c r="A20" s="26" t="s">
        <v>101</v>
      </c>
      <c r="B20" s="26" t="s">
        <v>1132</v>
      </c>
      <c r="C20" s="26" t="s">
        <v>577</v>
      </c>
      <c r="D20" s="26" t="s">
        <v>426</v>
      </c>
      <c r="E20" s="27">
        <v>15000000</v>
      </c>
      <c r="F20" s="27" t="s">
        <v>400</v>
      </c>
      <c r="G20" s="26" t="s">
        <v>2729</v>
      </c>
      <c r="H20" s="26" t="s">
        <v>105</v>
      </c>
      <c r="I20" s="26">
        <v>2003</v>
      </c>
      <c r="J20" s="26" t="s">
        <v>12</v>
      </c>
      <c r="K20" s="26" t="s">
        <v>102</v>
      </c>
      <c r="L20" s="26" t="s">
        <v>18</v>
      </c>
      <c r="M20" s="26" t="s">
        <v>402</v>
      </c>
      <c r="N20" s="26" t="s">
        <v>2730</v>
      </c>
      <c r="O20" s="31">
        <v>15</v>
      </c>
      <c r="P20" s="31"/>
    </row>
    <row r="21" spans="1:16" s="26" customFormat="1" ht="14.25" customHeight="1" x14ac:dyDescent="0.2">
      <c r="A21" s="26" t="s">
        <v>1790</v>
      </c>
      <c r="B21" s="26" t="s">
        <v>584</v>
      </c>
      <c r="C21" s="26" t="s">
        <v>584</v>
      </c>
      <c r="D21" s="26" t="s">
        <v>61</v>
      </c>
      <c r="E21" s="27" t="s">
        <v>400</v>
      </c>
      <c r="F21" s="27" t="s">
        <v>1827</v>
      </c>
      <c r="G21" s="26" t="s">
        <v>1790</v>
      </c>
      <c r="H21" s="26" t="s">
        <v>105</v>
      </c>
      <c r="I21" s="26">
        <v>2018</v>
      </c>
      <c r="J21" s="26" t="s">
        <v>17</v>
      </c>
      <c r="K21" s="26" t="s">
        <v>2017</v>
      </c>
      <c r="L21" s="26" t="s">
        <v>582</v>
      </c>
      <c r="M21" s="26" t="s">
        <v>6</v>
      </c>
      <c r="N21" s="26" t="s">
        <v>2437</v>
      </c>
      <c r="O21" s="31">
        <v>637</v>
      </c>
      <c r="P21" s="31"/>
    </row>
    <row r="22" spans="1:16" s="26" customFormat="1" ht="14.25" customHeight="1" x14ac:dyDescent="0.2">
      <c r="A22" s="26" t="s">
        <v>576</v>
      </c>
      <c r="B22" s="26" t="s">
        <v>403</v>
      </c>
      <c r="C22" s="26" t="s">
        <v>403</v>
      </c>
      <c r="D22" s="26" t="s">
        <v>36</v>
      </c>
      <c r="E22" s="27">
        <v>135000</v>
      </c>
      <c r="F22" s="27" t="s">
        <v>410</v>
      </c>
      <c r="G22" s="26" t="s">
        <v>103</v>
      </c>
      <c r="H22" s="26" t="s">
        <v>105</v>
      </c>
      <c r="I22" s="26">
        <v>2014</v>
      </c>
      <c r="J22" s="26" t="s">
        <v>17</v>
      </c>
      <c r="K22" s="26" t="s">
        <v>104</v>
      </c>
      <c r="L22" s="26" t="s">
        <v>7</v>
      </c>
      <c r="M22" s="26" t="s">
        <v>402</v>
      </c>
      <c r="N22" s="26" t="s">
        <v>2036</v>
      </c>
      <c r="O22" s="31">
        <v>16</v>
      </c>
      <c r="P22" s="31"/>
    </row>
    <row r="23" spans="1:16" s="26" customFormat="1" ht="14.25" customHeight="1" x14ac:dyDescent="0.2">
      <c r="A23" s="26" t="s">
        <v>1583</v>
      </c>
      <c r="B23" s="26" t="s">
        <v>485</v>
      </c>
      <c r="C23" s="26" t="s">
        <v>485</v>
      </c>
      <c r="D23" s="26" t="s">
        <v>48</v>
      </c>
      <c r="E23" s="27" t="s">
        <v>400</v>
      </c>
      <c r="F23" s="27" t="s">
        <v>5</v>
      </c>
      <c r="G23" s="26" t="s">
        <v>1537</v>
      </c>
      <c r="H23" s="26" t="s">
        <v>5</v>
      </c>
      <c r="I23" s="26">
        <v>2019</v>
      </c>
      <c r="J23" s="26" t="s">
        <v>436</v>
      </c>
      <c r="K23" s="26" t="s">
        <v>50</v>
      </c>
      <c r="L23" s="26" t="s">
        <v>10</v>
      </c>
      <c r="M23" s="26" t="s">
        <v>402</v>
      </c>
      <c r="N23" s="26" t="s">
        <v>2037</v>
      </c>
      <c r="O23" s="31">
        <v>17</v>
      </c>
      <c r="P23" s="31"/>
    </row>
    <row r="24" spans="1:16" s="26" customFormat="1" ht="14.25" customHeight="1" x14ac:dyDescent="0.2">
      <c r="A24" s="26" t="s">
        <v>1584</v>
      </c>
      <c r="B24" s="26" t="s">
        <v>485</v>
      </c>
      <c r="C24" s="26" t="s">
        <v>485</v>
      </c>
      <c r="D24" s="26" t="s">
        <v>48</v>
      </c>
      <c r="E24" s="27">
        <v>39323</v>
      </c>
      <c r="F24" s="27" t="s">
        <v>400</v>
      </c>
      <c r="G24" s="26" t="s">
        <v>51</v>
      </c>
      <c r="H24" s="26" t="s">
        <v>105</v>
      </c>
      <c r="I24" s="26">
        <v>2015</v>
      </c>
      <c r="J24" s="26" t="s">
        <v>436</v>
      </c>
      <c r="K24" s="26" t="s">
        <v>50</v>
      </c>
      <c r="L24" s="26" t="s">
        <v>10</v>
      </c>
      <c r="M24" s="26" t="s">
        <v>402</v>
      </c>
      <c r="N24" s="26" t="s">
        <v>2037</v>
      </c>
      <c r="O24" s="31">
        <v>18</v>
      </c>
      <c r="P24" s="31"/>
    </row>
    <row r="25" spans="1:16" s="26" customFormat="1" ht="14.25" customHeight="1" x14ac:dyDescent="0.2">
      <c r="A25" s="26" t="s">
        <v>1586</v>
      </c>
      <c r="B25" s="26" t="s">
        <v>486</v>
      </c>
      <c r="C25" s="26" t="s">
        <v>486</v>
      </c>
      <c r="D25" s="26" t="s">
        <v>48</v>
      </c>
      <c r="E25" s="27" t="s">
        <v>400</v>
      </c>
      <c r="F25" s="27" t="s">
        <v>400</v>
      </c>
      <c r="G25" s="26" t="s">
        <v>1536</v>
      </c>
      <c r="H25" s="26" t="s">
        <v>105</v>
      </c>
      <c r="I25" s="26">
        <v>2012</v>
      </c>
      <c r="J25" s="26" t="s">
        <v>436</v>
      </c>
      <c r="K25" s="26" t="s">
        <v>50</v>
      </c>
      <c r="L25" s="26" t="s">
        <v>10</v>
      </c>
      <c r="M25" s="26" t="s">
        <v>402</v>
      </c>
      <c r="N25" s="26" t="s">
        <v>2038</v>
      </c>
      <c r="O25" s="31">
        <v>20</v>
      </c>
      <c r="P25" s="31"/>
    </row>
    <row r="26" spans="1:16" s="26" customFormat="1" ht="14.25" customHeight="1" x14ac:dyDescent="0.2">
      <c r="A26" s="26" t="s">
        <v>1585</v>
      </c>
      <c r="B26" s="26" t="s">
        <v>485</v>
      </c>
      <c r="C26" s="26" t="s">
        <v>485</v>
      </c>
      <c r="D26" s="26" t="s">
        <v>48</v>
      </c>
      <c r="E26" s="27" t="s">
        <v>400</v>
      </c>
      <c r="F26" s="27" t="s">
        <v>400</v>
      </c>
      <c r="G26" s="26" t="s">
        <v>53</v>
      </c>
      <c r="H26" s="26" t="s">
        <v>105</v>
      </c>
      <c r="I26" s="26">
        <v>2013</v>
      </c>
      <c r="J26" s="26" t="s">
        <v>436</v>
      </c>
      <c r="K26" s="26" t="s">
        <v>50</v>
      </c>
      <c r="L26" s="26" t="s">
        <v>10</v>
      </c>
      <c r="M26" s="26" t="s">
        <v>402</v>
      </c>
      <c r="N26" s="26" t="s">
        <v>2037</v>
      </c>
      <c r="O26" s="31">
        <v>19</v>
      </c>
      <c r="P26" s="31"/>
    </row>
    <row r="27" spans="1:16" s="26" customFormat="1" ht="14.25" customHeight="1" x14ac:dyDescent="0.2">
      <c r="A27" s="26" t="s">
        <v>1321</v>
      </c>
      <c r="B27" s="26" t="s">
        <v>516</v>
      </c>
      <c r="C27" s="26" t="s">
        <v>1224</v>
      </c>
      <c r="D27" s="26" t="s">
        <v>67</v>
      </c>
      <c r="E27" s="27" t="s">
        <v>799</v>
      </c>
      <c r="F27" s="27" t="s">
        <v>799</v>
      </c>
      <c r="G27" s="26" t="s">
        <v>1322</v>
      </c>
      <c r="H27" s="26" t="s">
        <v>105</v>
      </c>
      <c r="I27" s="26">
        <v>2010</v>
      </c>
      <c r="J27" s="26" t="s">
        <v>17</v>
      </c>
      <c r="K27" s="26" t="s">
        <v>1323</v>
      </c>
      <c r="L27" s="26" t="s">
        <v>10</v>
      </c>
      <c r="M27" s="26" t="s">
        <v>412</v>
      </c>
      <c r="N27" s="26" t="s">
        <v>2039</v>
      </c>
      <c r="O27" s="31">
        <v>22</v>
      </c>
      <c r="P27" s="31"/>
    </row>
    <row r="28" spans="1:16" s="26" customFormat="1" ht="14.25" customHeight="1" x14ac:dyDescent="0.2">
      <c r="A28" s="26" t="s">
        <v>1319</v>
      </c>
      <c r="B28" s="26" t="s">
        <v>844</v>
      </c>
      <c r="C28" s="26" t="s">
        <v>844</v>
      </c>
      <c r="D28" s="26" t="s">
        <v>67</v>
      </c>
      <c r="E28" s="27">
        <v>45740</v>
      </c>
      <c r="F28" s="27" t="s">
        <v>794</v>
      </c>
      <c r="G28" s="26" t="s">
        <v>2620</v>
      </c>
      <c r="H28" s="26" t="s">
        <v>105</v>
      </c>
      <c r="I28" s="26">
        <v>2015</v>
      </c>
      <c r="J28" s="26" t="s">
        <v>1320</v>
      </c>
      <c r="K28" s="26" t="s">
        <v>1574</v>
      </c>
      <c r="L28" s="26" t="s">
        <v>63</v>
      </c>
      <c r="M28" s="26" t="s">
        <v>412</v>
      </c>
      <c r="N28" s="26" t="s">
        <v>2040</v>
      </c>
      <c r="O28" s="31">
        <v>23</v>
      </c>
      <c r="P28" s="31"/>
    </row>
    <row r="29" spans="1:16" s="26" customFormat="1" ht="14.25" customHeight="1" x14ac:dyDescent="0.2">
      <c r="A29" s="26" t="s">
        <v>107</v>
      </c>
      <c r="B29" s="26" t="s">
        <v>458</v>
      </c>
      <c r="C29" s="26" t="s">
        <v>459</v>
      </c>
      <c r="D29" s="26" t="s">
        <v>64</v>
      </c>
      <c r="E29" s="27" t="s">
        <v>410</v>
      </c>
      <c r="F29" s="27" t="s">
        <v>410</v>
      </c>
      <c r="G29" s="26" t="s">
        <v>108</v>
      </c>
      <c r="H29" s="26" t="s">
        <v>105</v>
      </c>
      <c r="I29" s="26">
        <v>2007</v>
      </c>
      <c r="J29" s="26" t="s">
        <v>17</v>
      </c>
      <c r="K29" s="26" t="s">
        <v>109</v>
      </c>
      <c r="L29" s="26" t="s">
        <v>7</v>
      </c>
      <c r="M29" s="26" t="s">
        <v>402</v>
      </c>
      <c r="N29" s="26" t="s">
        <v>2041</v>
      </c>
      <c r="O29" s="31">
        <v>24</v>
      </c>
      <c r="P29" s="31"/>
    </row>
    <row r="30" spans="1:16" s="26" customFormat="1" ht="14.25" customHeight="1" x14ac:dyDescent="0.2">
      <c r="A30" s="26" t="s">
        <v>1587</v>
      </c>
      <c r="B30" s="26" t="s">
        <v>814</v>
      </c>
      <c r="C30" s="26" t="s">
        <v>814</v>
      </c>
      <c r="D30" s="26" t="s">
        <v>48</v>
      </c>
      <c r="E30" s="27">
        <v>100000</v>
      </c>
      <c r="F30" s="27" t="s">
        <v>400</v>
      </c>
      <c r="G30" s="26" t="s">
        <v>1535</v>
      </c>
      <c r="H30" s="26" t="s">
        <v>105</v>
      </c>
      <c r="I30" s="26">
        <v>2014</v>
      </c>
      <c r="J30" s="26" t="s">
        <v>17</v>
      </c>
      <c r="K30" s="26" t="s">
        <v>110</v>
      </c>
      <c r="L30" s="26" t="s">
        <v>10</v>
      </c>
      <c r="M30" s="26" t="s">
        <v>402</v>
      </c>
      <c r="N30" s="26" t="s">
        <v>2042</v>
      </c>
      <c r="O30" s="31">
        <v>25</v>
      </c>
      <c r="P30" s="31"/>
    </row>
    <row r="31" spans="1:16" s="26" customFormat="1" ht="14.25" customHeight="1" x14ac:dyDescent="0.2">
      <c r="A31" s="26" t="s">
        <v>1588</v>
      </c>
      <c r="B31" s="26" t="s">
        <v>638</v>
      </c>
      <c r="C31" s="26" t="s">
        <v>638</v>
      </c>
      <c r="D31" s="26" t="s">
        <v>64</v>
      </c>
      <c r="E31" s="27">
        <v>500000</v>
      </c>
      <c r="F31" s="27" t="s">
        <v>400</v>
      </c>
      <c r="G31" s="26" t="s">
        <v>649</v>
      </c>
      <c r="H31" s="26" t="s">
        <v>1818</v>
      </c>
      <c r="I31" s="26" t="s">
        <v>400</v>
      </c>
      <c r="J31" s="26" t="s">
        <v>436</v>
      </c>
      <c r="K31" s="26" t="s">
        <v>1341</v>
      </c>
      <c r="L31" s="26" t="s">
        <v>18</v>
      </c>
      <c r="M31" s="26" t="s">
        <v>415</v>
      </c>
      <c r="N31" s="26" t="s">
        <v>2043</v>
      </c>
      <c r="O31" s="31">
        <v>26</v>
      </c>
      <c r="P31" s="31"/>
    </row>
    <row r="32" spans="1:16" s="26" customFormat="1" ht="14.25" customHeight="1" x14ac:dyDescent="0.2">
      <c r="A32" s="26" t="s">
        <v>1036</v>
      </c>
      <c r="B32" s="26" t="s">
        <v>1132</v>
      </c>
      <c r="C32" s="26" t="s">
        <v>594</v>
      </c>
      <c r="D32" s="26" t="s">
        <v>30</v>
      </c>
      <c r="E32" s="27" t="s">
        <v>799</v>
      </c>
      <c r="F32" s="27" t="s">
        <v>1827</v>
      </c>
      <c r="G32" s="26" t="s">
        <v>1037</v>
      </c>
      <c r="H32" s="26" t="s">
        <v>105</v>
      </c>
      <c r="I32" s="26">
        <v>2016</v>
      </c>
      <c r="J32" s="26" t="s">
        <v>436</v>
      </c>
      <c r="K32" s="26" t="s">
        <v>1038</v>
      </c>
      <c r="L32" s="26" t="s">
        <v>18</v>
      </c>
      <c r="M32" s="26" t="s">
        <v>482</v>
      </c>
      <c r="N32" s="26" t="s">
        <v>2044</v>
      </c>
      <c r="O32" s="31">
        <v>27</v>
      </c>
      <c r="P32" s="31"/>
    </row>
    <row r="33" spans="1:16" s="26" customFormat="1" ht="14.25" customHeight="1" x14ac:dyDescent="0.2">
      <c r="A33" s="26" t="s">
        <v>1040</v>
      </c>
      <c r="B33" s="26" t="s">
        <v>1132</v>
      </c>
      <c r="C33" s="26" t="s">
        <v>594</v>
      </c>
      <c r="D33" s="26" t="s">
        <v>163</v>
      </c>
      <c r="E33" s="27" t="s">
        <v>799</v>
      </c>
      <c r="F33" s="27" t="s">
        <v>1827</v>
      </c>
      <c r="G33" s="26" t="s">
        <v>1137</v>
      </c>
      <c r="H33" s="26" t="s">
        <v>105</v>
      </c>
      <c r="I33" s="26">
        <v>2017</v>
      </c>
      <c r="J33" s="26" t="s">
        <v>436</v>
      </c>
      <c r="K33" s="26" t="s">
        <v>1038</v>
      </c>
      <c r="L33" s="26" t="s">
        <v>18</v>
      </c>
      <c r="M33" s="26" t="s">
        <v>482</v>
      </c>
      <c r="N33" s="26" t="s">
        <v>2045</v>
      </c>
      <c r="O33" s="31">
        <v>28</v>
      </c>
      <c r="P33" s="31"/>
    </row>
    <row r="34" spans="1:16" s="26" customFormat="1" ht="14.25" customHeight="1" x14ac:dyDescent="0.2">
      <c r="A34" s="26" t="s">
        <v>1786</v>
      </c>
      <c r="B34" s="26" t="s">
        <v>594</v>
      </c>
      <c r="C34" s="26" t="s">
        <v>594</v>
      </c>
      <c r="D34" s="26" t="s">
        <v>30</v>
      </c>
      <c r="E34" s="27" t="s">
        <v>799</v>
      </c>
      <c r="F34" s="27" t="s">
        <v>799</v>
      </c>
      <c r="G34" s="26" t="s">
        <v>2609</v>
      </c>
      <c r="H34" s="26" t="s">
        <v>900</v>
      </c>
      <c r="I34" s="26">
        <v>2018</v>
      </c>
      <c r="J34" s="26" t="s">
        <v>17</v>
      </c>
      <c r="K34" s="26" t="s">
        <v>1038</v>
      </c>
      <c r="L34" s="26" t="s">
        <v>18</v>
      </c>
      <c r="M34" s="26" t="s">
        <v>482</v>
      </c>
      <c r="N34" s="26" t="s">
        <v>2541</v>
      </c>
      <c r="O34" s="31">
        <v>633</v>
      </c>
      <c r="P34" s="31"/>
    </row>
    <row r="35" spans="1:16" s="26" customFormat="1" ht="14.25" customHeight="1" x14ac:dyDescent="0.2">
      <c r="A35" s="26" t="s">
        <v>1228</v>
      </c>
      <c r="B35" s="26" t="s">
        <v>1132</v>
      </c>
      <c r="C35" s="26" t="s">
        <v>1229</v>
      </c>
      <c r="D35" s="26" t="s">
        <v>430</v>
      </c>
      <c r="E35" s="27" t="s">
        <v>410</v>
      </c>
      <c r="F35" s="27" t="s">
        <v>410</v>
      </c>
      <c r="G35" s="26" t="s">
        <v>1230</v>
      </c>
      <c r="H35" s="26" t="s">
        <v>105</v>
      </c>
      <c r="I35" s="26">
        <v>2013</v>
      </c>
      <c r="J35" s="26" t="s">
        <v>1231</v>
      </c>
      <c r="K35" s="26" t="s">
        <v>1232</v>
      </c>
      <c r="L35" s="26" t="s">
        <v>7</v>
      </c>
      <c r="M35" s="26" t="s">
        <v>415</v>
      </c>
      <c r="N35" s="26" t="s">
        <v>2046</v>
      </c>
      <c r="O35" s="31">
        <v>29</v>
      </c>
      <c r="P35" s="31"/>
    </row>
    <row r="36" spans="1:16" s="26" customFormat="1" ht="14.25" customHeight="1" x14ac:dyDescent="0.2">
      <c r="A36" s="26" t="s">
        <v>74</v>
      </c>
      <c r="B36" s="26" t="s">
        <v>815</v>
      </c>
      <c r="C36" s="26" t="s">
        <v>409</v>
      </c>
      <c r="D36" s="26" t="s">
        <v>9</v>
      </c>
      <c r="E36" s="27" t="s">
        <v>400</v>
      </c>
      <c r="F36" s="27" t="s">
        <v>400</v>
      </c>
      <c r="G36" s="26" t="s">
        <v>816</v>
      </c>
      <c r="H36" s="26" t="s">
        <v>105</v>
      </c>
      <c r="I36" s="26">
        <v>2015</v>
      </c>
      <c r="J36" s="26" t="s">
        <v>1836</v>
      </c>
      <c r="K36" s="26" t="s">
        <v>75</v>
      </c>
      <c r="L36" s="26" t="s">
        <v>35</v>
      </c>
      <c r="M36" s="26" t="s">
        <v>412</v>
      </c>
      <c r="N36" s="26" t="s">
        <v>2047</v>
      </c>
      <c r="O36" s="31">
        <v>30</v>
      </c>
      <c r="P36" s="31"/>
    </row>
    <row r="37" spans="1:16" s="26" customFormat="1" ht="14.25" customHeight="1" x14ac:dyDescent="0.2">
      <c r="A37" s="26" t="s">
        <v>1757</v>
      </c>
      <c r="B37" s="26" t="s">
        <v>445</v>
      </c>
      <c r="C37" s="26" t="s">
        <v>445</v>
      </c>
      <c r="D37" s="26" t="s">
        <v>36</v>
      </c>
      <c r="E37" s="27">
        <v>77168</v>
      </c>
      <c r="F37" s="27" t="s">
        <v>794</v>
      </c>
      <c r="G37" s="26" t="s">
        <v>2582</v>
      </c>
      <c r="H37" s="26" t="s">
        <v>105</v>
      </c>
      <c r="I37" s="26">
        <v>2019</v>
      </c>
      <c r="J37" s="26" t="s">
        <v>106</v>
      </c>
      <c r="K37" s="26" t="s">
        <v>1988</v>
      </c>
      <c r="L37" s="26" t="s">
        <v>444</v>
      </c>
      <c r="M37" s="26" t="s">
        <v>402</v>
      </c>
      <c r="N37" s="26" t="s">
        <v>2509</v>
      </c>
      <c r="O37" s="31">
        <v>603</v>
      </c>
      <c r="P37" s="31"/>
    </row>
    <row r="38" spans="1:16" s="26" customFormat="1" ht="14.25" customHeight="1" x14ac:dyDescent="0.2">
      <c r="A38" s="26" t="s">
        <v>1741</v>
      </c>
      <c r="B38" s="26" t="s">
        <v>1543</v>
      </c>
      <c r="C38" s="26" t="s">
        <v>445</v>
      </c>
      <c r="D38" s="26" t="s">
        <v>67</v>
      </c>
      <c r="E38" s="27">
        <v>270000</v>
      </c>
      <c r="F38" s="27" t="s">
        <v>1827</v>
      </c>
      <c r="G38" s="26" t="s">
        <v>2565</v>
      </c>
      <c r="H38" s="26" t="s">
        <v>105</v>
      </c>
      <c r="I38" s="26">
        <v>2016</v>
      </c>
      <c r="J38" s="26" t="s">
        <v>17</v>
      </c>
      <c r="K38" s="26" t="s">
        <v>1988</v>
      </c>
      <c r="L38" s="26" t="s">
        <v>444</v>
      </c>
      <c r="M38" s="26" t="s">
        <v>412</v>
      </c>
      <c r="N38" s="26" t="s">
        <v>2509</v>
      </c>
      <c r="O38" s="31">
        <v>586</v>
      </c>
      <c r="P38" s="31"/>
    </row>
    <row r="39" spans="1:16" s="26" customFormat="1" ht="14.25" customHeight="1" x14ac:dyDescent="0.2">
      <c r="A39" s="26" t="s">
        <v>1756</v>
      </c>
      <c r="B39" s="26" t="s">
        <v>1543</v>
      </c>
      <c r="C39" s="26" t="s">
        <v>445</v>
      </c>
      <c r="D39" s="26" t="s">
        <v>36</v>
      </c>
      <c r="E39" s="27">
        <v>303014</v>
      </c>
      <c r="F39" s="27" t="s">
        <v>1827</v>
      </c>
      <c r="G39" s="26" t="s">
        <v>2581</v>
      </c>
      <c r="H39" s="26" t="s">
        <v>105</v>
      </c>
      <c r="I39" s="26">
        <v>2016</v>
      </c>
      <c r="J39" s="26" t="s">
        <v>17</v>
      </c>
      <c r="K39" s="26" t="s">
        <v>1988</v>
      </c>
      <c r="L39" s="26" t="s">
        <v>444</v>
      </c>
      <c r="M39" s="26" t="s">
        <v>412</v>
      </c>
      <c r="N39" s="26" t="s">
        <v>2509</v>
      </c>
      <c r="O39" s="31">
        <v>602</v>
      </c>
      <c r="P39" s="31"/>
    </row>
    <row r="40" spans="1:16" s="26" customFormat="1" ht="14.25" customHeight="1" x14ac:dyDescent="0.2">
      <c r="A40" s="26" t="s">
        <v>1763</v>
      </c>
      <c r="B40" s="26" t="s">
        <v>1543</v>
      </c>
      <c r="C40" s="26" t="s">
        <v>445</v>
      </c>
      <c r="D40" s="26" t="s">
        <v>64</v>
      </c>
      <c r="E40" s="27" t="s">
        <v>400</v>
      </c>
      <c r="F40" s="27" t="s">
        <v>1827</v>
      </c>
      <c r="G40" s="26" t="s">
        <v>2587</v>
      </c>
      <c r="H40" s="26" t="s">
        <v>105</v>
      </c>
      <c r="I40" s="26">
        <v>2018</v>
      </c>
      <c r="J40" s="26" t="s">
        <v>17</v>
      </c>
      <c r="K40" s="26" t="s">
        <v>1988</v>
      </c>
      <c r="L40" s="26" t="s">
        <v>444</v>
      </c>
      <c r="M40" s="26" t="s">
        <v>412</v>
      </c>
      <c r="N40" s="26" t="s">
        <v>2509</v>
      </c>
      <c r="O40" s="31">
        <v>609</v>
      </c>
      <c r="P40" s="31"/>
    </row>
    <row r="41" spans="1:16" s="26" customFormat="1" ht="14.25" customHeight="1" x14ac:dyDescent="0.2">
      <c r="A41" s="26" t="s">
        <v>1742</v>
      </c>
      <c r="B41" s="26" t="s">
        <v>1543</v>
      </c>
      <c r="C41" s="26" t="s">
        <v>445</v>
      </c>
      <c r="D41" s="26" t="s">
        <v>67</v>
      </c>
      <c r="E41" s="27">
        <v>12260</v>
      </c>
      <c r="F41" s="27" t="s">
        <v>1827</v>
      </c>
      <c r="G41" s="26" t="s">
        <v>2566</v>
      </c>
      <c r="H41" s="26" t="s">
        <v>105</v>
      </c>
      <c r="I41" s="26">
        <v>2006</v>
      </c>
      <c r="J41" s="26" t="s">
        <v>17</v>
      </c>
      <c r="K41" s="26" t="s">
        <v>1988</v>
      </c>
      <c r="L41" s="26" t="s">
        <v>444</v>
      </c>
      <c r="M41" s="26" t="s">
        <v>412</v>
      </c>
      <c r="N41" s="26" t="s">
        <v>2509</v>
      </c>
      <c r="O41" s="31">
        <v>587</v>
      </c>
      <c r="P41" s="31"/>
    </row>
    <row r="42" spans="1:16" s="26" customFormat="1" ht="14.25" customHeight="1" x14ac:dyDescent="0.2">
      <c r="A42" s="26" t="s">
        <v>1778</v>
      </c>
      <c r="B42" s="26" t="s">
        <v>445</v>
      </c>
      <c r="C42" s="26" t="s">
        <v>445</v>
      </c>
      <c r="D42" s="26" t="s">
        <v>72</v>
      </c>
      <c r="E42" s="27" t="s">
        <v>794</v>
      </c>
      <c r="F42" s="27" t="s">
        <v>794</v>
      </c>
      <c r="G42" s="26" t="s">
        <v>2601</v>
      </c>
      <c r="H42" s="26" t="s">
        <v>105</v>
      </c>
      <c r="I42" s="26">
        <v>2019</v>
      </c>
      <c r="J42" s="26" t="s">
        <v>17</v>
      </c>
      <c r="K42" s="26" t="s">
        <v>1988</v>
      </c>
      <c r="L42" s="26" t="s">
        <v>444</v>
      </c>
      <c r="M42" s="26" t="s">
        <v>402</v>
      </c>
      <c r="N42" s="26" t="s">
        <v>2539</v>
      </c>
      <c r="O42" s="31">
        <v>625</v>
      </c>
      <c r="P42" s="31"/>
    </row>
    <row r="43" spans="1:16" s="26" customFormat="1" ht="14.25" customHeight="1" x14ac:dyDescent="0.2">
      <c r="A43" s="26" t="s">
        <v>1775</v>
      </c>
      <c r="B43" s="26" t="s">
        <v>1543</v>
      </c>
      <c r="C43" s="26" t="s">
        <v>445</v>
      </c>
      <c r="D43" s="26" t="s">
        <v>72</v>
      </c>
      <c r="E43" s="27">
        <v>22868</v>
      </c>
      <c r="F43" s="27" t="s">
        <v>1827</v>
      </c>
      <c r="G43" s="26" t="s">
        <v>2598</v>
      </c>
      <c r="H43" s="26" t="s">
        <v>105</v>
      </c>
      <c r="I43" s="26">
        <v>2015</v>
      </c>
      <c r="J43" s="26" t="s">
        <v>17</v>
      </c>
      <c r="K43" s="26" t="s">
        <v>1988</v>
      </c>
      <c r="L43" s="26" t="s">
        <v>444</v>
      </c>
      <c r="M43" s="26" t="s">
        <v>412</v>
      </c>
      <c r="N43" s="26" t="s">
        <v>2509</v>
      </c>
      <c r="O43" s="31">
        <v>622</v>
      </c>
      <c r="P43" s="31"/>
    </row>
    <row r="44" spans="1:16" s="26" customFormat="1" ht="14.25" customHeight="1" x14ac:dyDescent="0.2">
      <c r="A44" s="26" t="s">
        <v>1783</v>
      </c>
      <c r="B44" s="26" t="s">
        <v>1543</v>
      </c>
      <c r="C44" s="26" t="s">
        <v>445</v>
      </c>
      <c r="D44" s="26" t="s">
        <v>48</v>
      </c>
      <c r="E44" s="27">
        <v>46000</v>
      </c>
      <c r="F44" s="27" t="s">
        <v>1827</v>
      </c>
      <c r="G44" s="26" t="s">
        <v>2606</v>
      </c>
      <c r="H44" s="26" t="s">
        <v>105</v>
      </c>
      <c r="I44" s="26">
        <v>2015</v>
      </c>
      <c r="J44" s="26" t="s">
        <v>17</v>
      </c>
      <c r="K44" s="26" t="s">
        <v>1988</v>
      </c>
      <c r="L44" s="26" t="s">
        <v>444</v>
      </c>
      <c r="M44" s="26" t="s">
        <v>412</v>
      </c>
      <c r="N44" s="26" t="s">
        <v>2509</v>
      </c>
      <c r="O44" s="31">
        <v>630</v>
      </c>
      <c r="P44" s="31"/>
    </row>
    <row r="45" spans="1:16" s="26" customFormat="1" ht="14.25" customHeight="1" x14ac:dyDescent="0.2">
      <c r="A45" s="26" t="s">
        <v>1779</v>
      </c>
      <c r="B45" s="26" t="s">
        <v>445</v>
      </c>
      <c r="C45" s="26" t="s">
        <v>445</v>
      </c>
      <c r="D45" s="26" t="s">
        <v>72</v>
      </c>
      <c r="E45" s="27">
        <v>20500</v>
      </c>
      <c r="F45" s="27" t="s">
        <v>1827</v>
      </c>
      <c r="G45" s="26" t="s">
        <v>2602</v>
      </c>
      <c r="H45" s="26" t="s">
        <v>105</v>
      </c>
      <c r="I45" s="26">
        <v>2019</v>
      </c>
      <c r="J45" s="26" t="s">
        <v>106</v>
      </c>
      <c r="K45" s="26" t="s">
        <v>1988</v>
      </c>
      <c r="L45" s="26" t="s">
        <v>444</v>
      </c>
      <c r="M45" s="26" t="s">
        <v>402</v>
      </c>
      <c r="N45" s="26" t="s">
        <v>2509</v>
      </c>
      <c r="O45" s="31">
        <v>626</v>
      </c>
      <c r="P45" s="31"/>
    </row>
    <row r="46" spans="1:16" s="26" customFormat="1" ht="14.25" customHeight="1" x14ac:dyDescent="0.2">
      <c r="A46" s="26" t="s">
        <v>111</v>
      </c>
      <c r="B46" s="26" t="s">
        <v>678</v>
      </c>
      <c r="C46" s="26" t="s">
        <v>679</v>
      </c>
      <c r="D46" s="26" t="s">
        <v>112</v>
      </c>
      <c r="E46" s="27">
        <v>770000</v>
      </c>
      <c r="F46" s="27" t="s">
        <v>5</v>
      </c>
      <c r="G46" s="26" t="s">
        <v>113</v>
      </c>
      <c r="H46" s="26" t="s">
        <v>1818</v>
      </c>
      <c r="I46" s="26">
        <v>2017</v>
      </c>
      <c r="J46" s="26" t="s">
        <v>17</v>
      </c>
      <c r="K46" s="26" t="s">
        <v>114</v>
      </c>
      <c r="L46" s="26" t="s">
        <v>582</v>
      </c>
      <c r="M46" s="26" t="s">
        <v>6</v>
      </c>
      <c r="N46" s="26" t="s">
        <v>2048</v>
      </c>
      <c r="O46" s="31">
        <v>31</v>
      </c>
      <c r="P46" s="31"/>
    </row>
    <row r="47" spans="1:16" s="26" customFormat="1" ht="14.25" customHeight="1" x14ac:dyDescent="0.2">
      <c r="A47" s="26" t="s">
        <v>921</v>
      </c>
      <c r="B47" s="26" t="s">
        <v>490</v>
      </c>
      <c r="C47" s="26" t="s">
        <v>459</v>
      </c>
      <c r="D47" s="26" t="s">
        <v>284</v>
      </c>
      <c r="E47" s="27" t="s">
        <v>1818</v>
      </c>
      <c r="F47" s="27" t="s">
        <v>5</v>
      </c>
      <c r="G47" s="26" t="s">
        <v>922</v>
      </c>
      <c r="H47" s="26" t="s">
        <v>5</v>
      </c>
      <c r="I47" s="26">
        <v>2019</v>
      </c>
      <c r="J47" s="26" t="s">
        <v>17</v>
      </c>
      <c r="K47" s="26" t="s">
        <v>109</v>
      </c>
      <c r="L47" s="26" t="s">
        <v>7</v>
      </c>
      <c r="M47" s="26" t="s">
        <v>402</v>
      </c>
      <c r="N47" s="26" t="s">
        <v>2041</v>
      </c>
      <c r="O47" s="31">
        <v>32</v>
      </c>
      <c r="P47" s="31"/>
    </row>
    <row r="48" spans="1:16" s="26" customFormat="1" ht="14.25" customHeight="1" x14ac:dyDescent="0.2">
      <c r="A48" s="26" t="s">
        <v>1493</v>
      </c>
      <c r="B48" s="26" t="s">
        <v>1494</v>
      </c>
      <c r="C48" s="26" t="s">
        <v>1494</v>
      </c>
      <c r="D48" s="26" t="s">
        <v>36</v>
      </c>
      <c r="E48" s="27">
        <v>9000000</v>
      </c>
      <c r="F48" s="27" t="s">
        <v>1827</v>
      </c>
      <c r="G48" s="26" t="s">
        <v>2621</v>
      </c>
      <c r="H48" s="26" t="s">
        <v>105</v>
      </c>
      <c r="I48" s="26">
        <v>2009</v>
      </c>
      <c r="J48" s="26" t="s">
        <v>1837</v>
      </c>
      <c r="K48" s="26" t="s">
        <v>1838</v>
      </c>
      <c r="L48" s="26" t="s">
        <v>55</v>
      </c>
      <c r="M48" s="26" t="s">
        <v>40</v>
      </c>
      <c r="N48" s="26" t="s">
        <v>2049</v>
      </c>
      <c r="O48" s="31">
        <v>33</v>
      </c>
      <c r="P48" s="31"/>
    </row>
    <row r="49" spans="1:16" s="26" customFormat="1" ht="14.25" customHeight="1" x14ac:dyDescent="0.2">
      <c r="A49" s="26" t="s">
        <v>115</v>
      </c>
      <c r="B49" s="26" t="s">
        <v>1132</v>
      </c>
      <c r="C49" s="26" t="s">
        <v>627</v>
      </c>
      <c r="D49" s="26" t="s">
        <v>67</v>
      </c>
      <c r="E49" s="27">
        <v>1127000</v>
      </c>
      <c r="F49" s="27">
        <v>137000</v>
      </c>
      <c r="G49" s="26" t="s">
        <v>683</v>
      </c>
      <c r="H49" s="26" t="s">
        <v>105</v>
      </c>
      <c r="I49" s="26">
        <v>2008</v>
      </c>
      <c r="J49" s="26" t="s">
        <v>1839</v>
      </c>
      <c r="K49" s="26" t="s">
        <v>1318</v>
      </c>
      <c r="L49" s="26" t="s">
        <v>35</v>
      </c>
      <c r="M49" s="26" t="s">
        <v>415</v>
      </c>
      <c r="N49" s="26" t="s">
        <v>2050</v>
      </c>
      <c r="O49" s="31">
        <v>34</v>
      </c>
      <c r="P49" s="31"/>
    </row>
    <row r="50" spans="1:16" s="26" customFormat="1" ht="14.25" customHeight="1" x14ac:dyDescent="0.2">
      <c r="A50" s="26" t="s">
        <v>937</v>
      </c>
      <c r="B50" s="26" t="s">
        <v>746</v>
      </c>
      <c r="C50" s="26" t="s">
        <v>746</v>
      </c>
      <c r="D50" s="26" t="s">
        <v>545</v>
      </c>
      <c r="E50" s="27" t="s">
        <v>807</v>
      </c>
      <c r="F50" s="27" t="s">
        <v>400</v>
      </c>
      <c r="G50" s="26" t="s">
        <v>938</v>
      </c>
      <c r="H50" s="26" t="s">
        <v>86</v>
      </c>
      <c r="I50" s="26">
        <v>2016</v>
      </c>
      <c r="J50" s="26" t="s">
        <v>936</v>
      </c>
      <c r="K50" s="26" t="s">
        <v>1144</v>
      </c>
      <c r="L50" s="26" t="s">
        <v>55</v>
      </c>
      <c r="M50" s="26" t="s">
        <v>482</v>
      </c>
      <c r="N50" s="26" t="s">
        <v>2051</v>
      </c>
      <c r="O50" s="31">
        <v>35</v>
      </c>
      <c r="P50" s="31"/>
    </row>
    <row r="51" spans="1:16" s="26" customFormat="1" ht="14.25" customHeight="1" x14ac:dyDescent="0.2">
      <c r="A51" s="26" t="s">
        <v>721</v>
      </c>
      <c r="B51" s="26" t="s">
        <v>722</v>
      </c>
      <c r="C51" s="26" t="s">
        <v>723</v>
      </c>
      <c r="D51" s="26" t="s">
        <v>72</v>
      </c>
      <c r="E51" s="27">
        <v>3078000</v>
      </c>
      <c r="F51" s="27" t="s">
        <v>1827</v>
      </c>
      <c r="G51" s="26" t="s">
        <v>724</v>
      </c>
      <c r="H51" s="26" t="s">
        <v>105</v>
      </c>
      <c r="I51" s="26">
        <v>2010</v>
      </c>
      <c r="J51" s="26" t="s">
        <v>436</v>
      </c>
      <c r="K51" s="26" t="s">
        <v>725</v>
      </c>
      <c r="L51" s="26" t="s">
        <v>18</v>
      </c>
      <c r="M51" s="26" t="s">
        <v>482</v>
      </c>
      <c r="N51" s="26" t="s">
        <v>2052</v>
      </c>
      <c r="O51" s="31">
        <v>36</v>
      </c>
      <c r="P51" s="31"/>
    </row>
    <row r="52" spans="1:16" s="26" customFormat="1" ht="14.25" customHeight="1" x14ac:dyDescent="0.2">
      <c r="A52" s="26" t="s">
        <v>1292</v>
      </c>
      <c r="B52" s="26" t="s">
        <v>1208</v>
      </c>
      <c r="C52" s="26" t="s">
        <v>1208</v>
      </c>
      <c r="D52" s="26" t="s">
        <v>1539</v>
      </c>
      <c r="E52" s="27" t="s">
        <v>807</v>
      </c>
      <c r="F52" s="27" t="s">
        <v>807</v>
      </c>
      <c r="G52" s="26" t="s">
        <v>1293</v>
      </c>
      <c r="H52" s="26" t="s">
        <v>105</v>
      </c>
      <c r="I52" s="26">
        <v>2017</v>
      </c>
      <c r="J52" s="26" t="s">
        <v>936</v>
      </c>
      <c r="K52" s="26" t="s">
        <v>1294</v>
      </c>
      <c r="L52" s="26" t="s">
        <v>10</v>
      </c>
      <c r="M52" s="26" t="s">
        <v>482</v>
      </c>
      <c r="N52" s="26" t="s">
        <v>2053</v>
      </c>
      <c r="O52" s="31">
        <v>37</v>
      </c>
      <c r="P52" s="31"/>
    </row>
    <row r="53" spans="1:16" s="26" customFormat="1" ht="14.25" customHeight="1" x14ac:dyDescent="0.2">
      <c r="A53" s="26" t="s">
        <v>1780</v>
      </c>
      <c r="B53" s="26" t="s">
        <v>594</v>
      </c>
      <c r="C53" s="26" t="s">
        <v>594</v>
      </c>
      <c r="D53" s="26" t="s">
        <v>72</v>
      </c>
      <c r="E53" s="27" t="s">
        <v>799</v>
      </c>
      <c r="F53" s="27" t="s">
        <v>799</v>
      </c>
      <c r="G53" s="26" t="s">
        <v>2603</v>
      </c>
      <c r="H53" s="26" t="s">
        <v>105</v>
      </c>
      <c r="I53" s="26">
        <v>2017</v>
      </c>
      <c r="J53" s="26" t="s">
        <v>2014</v>
      </c>
      <c r="K53" s="26" t="s">
        <v>1038</v>
      </c>
      <c r="L53" s="26" t="s">
        <v>18</v>
      </c>
      <c r="M53" s="26" t="s">
        <v>482</v>
      </c>
      <c r="N53" s="26" t="s">
        <v>2514</v>
      </c>
      <c r="O53" s="31">
        <v>627</v>
      </c>
      <c r="P53" s="31"/>
    </row>
    <row r="54" spans="1:16" s="26" customFormat="1" ht="14.25" customHeight="1" x14ac:dyDescent="0.2">
      <c r="A54" s="26" t="s">
        <v>1589</v>
      </c>
      <c r="B54" s="26" t="s">
        <v>621</v>
      </c>
      <c r="C54" s="26" t="s">
        <v>1026</v>
      </c>
      <c r="D54" s="26" t="s">
        <v>72</v>
      </c>
      <c r="E54" s="27">
        <v>1178167</v>
      </c>
      <c r="F54" s="27">
        <v>314000</v>
      </c>
      <c r="G54" s="26" t="s">
        <v>2622</v>
      </c>
      <c r="H54" s="26" t="s">
        <v>105</v>
      </c>
      <c r="I54" s="26">
        <v>2016</v>
      </c>
      <c r="J54" s="26" t="s">
        <v>17</v>
      </c>
      <c r="K54" s="26" t="s">
        <v>1840</v>
      </c>
      <c r="L54" s="26" t="s">
        <v>63</v>
      </c>
      <c r="M54" s="26" t="s">
        <v>415</v>
      </c>
      <c r="N54" s="26" t="s">
        <v>2054</v>
      </c>
      <c r="O54" s="31">
        <v>38</v>
      </c>
      <c r="P54" s="31"/>
    </row>
    <row r="55" spans="1:16" s="26" customFormat="1" ht="14.25" customHeight="1" x14ac:dyDescent="0.2">
      <c r="A55" s="26" t="s">
        <v>1254</v>
      </c>
      <c r="B55" s="26" t="s">
        <v>1224</v>
      </c>
      <c r="C55" s="26" t="s">
        <v>1224</v>
      </c>
      <c r="D55" s="26" t="s">
        <v>16</v>
      </c>
      <c r="E55" s="27">
        <v>8000</v>
      </c>
      <c r="F55" s="27" t="s">
        <v>400</v>
      </c>
      <c r="G55" s="26" t="s">
        <v>1255</v>
      </c>
      <c r="H55" s="26" t="s">
        <v>105</v>
      </c>
      <c r="I55" s="26">
        <v>2015</v>
      </c>
      <c r="J55" s="26" t="s">
        <v>17</v>
      </c>
      <c r="K55" s="26" t="s">
        <v>1256</v>
      </c>
      <c r="L55" s="26" t="s">
        <v>10</v>
      </c>
      <c r="M55" s="26" t="s">
        <v>402</v>
      </c>
      <c r="N55" s="26" t="s">
        <v>2055</v>
      </c>
      <c r="O55" s="31">
        <v>40</v>
      </c>
      <c r="P55" s="31"/>
    </row>
    <row r="56" spans="1:16" s="26" customFormat="1" ht="14.25" customHeight="1" x14ac:dyDescent="0.2">
      <c r="A56" s="26" t="s">
        <v>1761</v>
      </c>
      <c r="B56" s="26" t="s">
        <v>1132</v>
      </c>
      <c r="C56" s="26" t="s">
        <v>520</v>
      </c>
      <c r="D56" s="26" t="s">
        <v>16</v>
      </c>
      <c r="E56" s="27" t="s">
        <v>400</v>
      </c>
      <c r="F56" s="27" t="s">
        <v>1827</v>
      </c>
      <c r="G56" s="26" t="s">
        <v>2586</v>
      </c>
      <c r="H56" s="26" t="s">
        <v>105</v>
      </c>
      <c r="I56" s="26" t="s">
        <v>400</v>
      </c>
      <c r="J56" s="26" t="s">
        <v>2000</v>
      </c>
      <c r="K56" s="26" t="s">
        <v>1969</v>
      </c>
      <c r="L56" s="26" t="s">
        <v>10</v>
      </c>
      <c r="M56" s="26" t="s">
        <v>402</v>
      </c>
      <c r="N56" s="26" t="s">
        <v>2521</v>
      </c>
      <c r="O56" s="31">
        <v>607</v>
      </c>
      <c r="P56" s="31"/>
    </row>
    <row r="57" spans="1:16" s="26" customFormat="1" ht="14.25" customHeight="1" x14ac:dyDescent="0.2">
      <c r="A57" s="26" t="s">
        <v>116</v>
      </c>
      <c r="B57" s="26" t="s">
        <v>1132</v>
      </c>
      <c r="C57" s="26" t="s">
        <v>409</v>
      </c>
      <c r="D57" s="26" t="s">
        <v>33</v>
      </c>
      <c r="E57" s="27" t="s">
        <v>799</v>
      </c>
      <c r="F57" s="27" t="s">
        <v>400</v>
      </c>
      <c r="G57" s="26" t="s">
        <v>117</v>
      </c>
      <c r="H57" s="26" t="s">
        <v>105</v>
      </c>
      <c r="I57" s="26">
        <v>2015</v>
      </c>
      <c r="J57" s="26" t="s">
        <v>17</v>
      </c>
      <c r="K57" s="26" t="s">
        <v>118</v>
      </c>
      <c r="L57" s="26" t="s">
        <v>35</v>
      </c>
      <c r="M57" s="26" t="s">
        <v>412</v>
      </c>
      <c r="N57" s="26" t="s">
        <v>2056</v>
      </c>
      <c r="O57" s="31">
        <v>41</v>
      </c>
      <c r="P57" s="31"/>
    </row>
    <row r="58" spans="1:16" s="26" customFormat="1" ht="14.25" customHeight="1" x14ac:dyDescent="0.2">
      <c r="A58" s="26" t="s">
        <v>1782</v>
      </c>
      <c r="B58" s="26" t="s">
        <v>1132</v>
      </c>
      <c r="C58" s="26" t="s">
        <v>1816</v>
      </c>
      <c r="D58" s="26" t="s">
        <v>48</v>
      </c>
      <c r="E58" s="27" t="s">
        <v>794</v>
      </c>
      <c r="F58" s="27" t="s">
        <v>794</v>
      </c>
      <c r="G58" s="26" t="s">
        <v>2605</v>
      </c>
      <c r="H58" s="26" t="s">
        <v>900</v>
      </c>
      <c r="I58" s="26">
        <v>2017</v>
      </c>
      <c r="J58" s="26" t="s">
        <v>1894</v>
      </c>
      <c r="K58" s="26" t="s">
        <v>456</v>
      </c>
      <c r="L58" s="26" t="s">
        <v>18</v>
      </c>
      <c r="M58" s="26" t="s">
        <v>402</v>
      </c>
      <c r="N58" s="26" t="s">
        <v>2540</v>
      </c>
      <c r="O58" s="31">
        <v>629</v>
      </c>
      <c r="P58" s="31"/>
    </row>
    <row r="59" spans="1:16" s="26" customFormat="1" ht="14.25" customHeight="1" x14ac:dyDescent="0.2">
      <c r="A59" s="26" t="s">
        <v>1590</v>
      </c>
      <c r="B59" s="26" t="s">
        <v>720</v>
      </c>
      <c r="C59" s="26" t="s">
        <v>720</v>
      </c>
      <c r="D59" s="26" t="s">
        <v>13</v>
      </c>
      <c r="E59" s="27" t="s">
        <v>400</v>
      </c>
      <c r="F59" s="27" t="s">
        <v>1827</v>
      </c>
      <c r="G59" s="26" t="s">
        <v>130</v>
      </c>
      <c r="H59" s="26" t="s">
        <v>105</v>
      </c>
      <c r="I59" s="26">
        <v>2012</v>
      </c>
      <c r="J59" s="26" t="s">
        <v>17</v>
      </c>
      <c r="K59" s="26" t="s">
        <v>121</v>
      </c>
      <c r="L59" s="26" t="s">
        <v>55</v>
      </c>
      <c r="M59" s="26" t="s">
        <v>402</v>
      </c>
      <c r="N59" s="26" t="s">
        <v>2057</v>
      </c>
      <c r="O59" s="31">
        <v>42</v>
      </c>
      <c r="P59" s="31"/>
    </row>
    <row r="60" spans="1:16" s="26" customFormat="1" ht="14.25" customHeight="1" x14ac:dyDescent="0.2">
      <c r="A60" s="26" t="s">
        <v>1591</v>
      </c>
      <c r="B60" s="26" t="s">
        <v>1132</v>
      </c>
      <c r="C60" s="26" t="s">
        <v>561</v>
      </c>
      <c r="D60" s="26" t="s">
        <v>30</v>
      </c>
      <c r="E60" s="27" t="s">
        <v>400</v>
      </c>
      <c r="F60" s="27" t="s">
        <v>1827</v>
      </c>
      <c r="G60" s="26" t="s">
        <v>817</v>
      </c>
      <c r="H60" s="26" t="s">
        <v>105</v>
      </c>
      <c r="I60" s="26">
        <v>2012</v>
      </c>
      <c r="J60" s="26" t="s">
        <v>120</v>
      </c>
      <c r="K60" s="26" t="s">
        <v>121</v>
      </c>
      <c r="L60" s="26" t="s">
        <v>55</v>
      </c>
      <c r="M60" s="26" t="s">
        <v>402</v>
      </c>
      <c r="N60" s="26" t="s">
        <v>2058</v>
      </c>
      <c r="O60" s="31">
        <v>43</v>
      </c>
      <c r="P60" s="31"/>
    </row>
    <row r="61" spans="1:16" s="26" customFormat="1" ht="14.25" customHeight="1" x14ac:dyDescent="0.2">
      <c r="A61" s="26" t="s">
        <v>1592</v>
      </c>
      <c r="B61" s="26" t="s">
        <v>1132</v>
      </c>
      <c r="C61" s="26" t="s">
        <v>561</v>
      </c>
      <c r="D61" s="26" t="s">
        <v>72</v>
      </c>
      <c r="E61" s="27" t="s">
        <v>400</v>
      </c>
      <c r="F61" s="27" t="s">
        <v>1827</v>
      </c>
      <c r="G61" s="26" t="s">
        <v>125</v>
      </c>
      <c r="H61" s="26" t="s">
        <v>105</v>
      </c>
      <c r="I61" s="26">
        <v>2012</v>
      </c>
      <c r="J61" s="26" t="s">
        <v>120</v>
      </c>
      <c r="K61" s="26" t="s">
        <v>121</v>
      </c>
      <c r="L61" s="26" t="s">
        <v>55</v>
      </c>
      <c r="M61" s="26" t="s">
        <v>402</v>
      </c>
      <c r="N61" s="26" t="s">
        <v>2059</v>
      </c>
      <c r="O61" s="31">
        <v>44</v>
      </c>
      <c r="P61" s="31"/>
    </row>
    <row r="62" spans="1:16" s="26" customFormat="1" ht="14.25" customHeight="1" x14ac:dyDescent="0.2">
      <c r="A62" s="26" t="s">
        <v>1593</v>
      </c>
      <c r="B62" s="26" t="s">
        <v>1132</v>
      </c>
      <c r="C62" s="26" t="s">
        <v>562</v>
      </c>
      <c r="D62" s="26" t="s">
        <v>123</v>
      </c>
      <c r="E62" s="27" t="s">
        <v>400</v>
      </c>
      <c r="F62" s="27" t="s">
        <v>1827</v>
      </c>
      <c r="G62" s="26" t="s">
        <v>124</v>
      </c>
      <c r="H62" s="26" t="s">
        <v>105</v>
      </c>
      <c r="I62" s="26">
        <v>2011</v>
      </c>
      <c r="J62" s="26" t="s">
        <v>120</v>
      </c>
      <c r="K62" s="26" t="s">
        <v>121</v>
      </c>
      <c r="L62" s="26" t="s">
        <v>55</v>
      </c>
      <c r="M62" s="26" t="s">
        <v>402</v>
      </c>
      <c r="N62" s="26" t="s">
        <v>2060</v>
      </c>
      <c r="O62" s="31">
        <v>45</v>
      </c>
      <c r="P62" s="31"/>
    </row>
    <row r="63" spans="1:16" s="26" customFormat="1" ht="14.25" customHeight="1" x14ac:dyDescent="0.2">
      <c r="A63" s="26" t="s">
        <v>1594</v>
      </c>
      <c r="B63" s="26" t="s">
        <v>1132</v>
      </c>
      <c r="C63" s="26" t="s">
        <v>561</v>
      </c>
      <c r="D63" s="26" t="s">
        <v>16</v>
      </c>
      <c r="E63" s="27" t="s">
        <v>400</v>
      </c>
      <c r="F63" s="27" t="s">
        <v>1827</v>
      </c>
      <c r="G63" s="26" t="s">
        <v>122</v>
      </c>
      <c r="H63" s="26" t="s">
        <v>105</v>
      </c>
      <c r="I63" s="26">
        <v>2012</v>
      </c>
      <c r="J63" s="26" t="s">
        <v>120</v>
      </c>
      <c r="K63" s="26" t="s">
        <v>121</v>
      </c>
      <c r="L63" s="26" t="s">
        <v>55</v>
      </c>
      <c r="M63" s="26" t="s">
        <v>402</v>
      </c>
      <c r="N63" s="26" t="s">
        <v>2059</v>
      </c>
      <c r="O63" s="31">
        <v>46</v>
      </c>
      <c r="P63" s="31"/>
    </row>
    <row r="64" spans="1:16" s="26" customFormat="1" ht="14.25" customHeight="1" x14ac:dyDescent="0.2">
      <c r="A64" s="26" t="s">
        <v>1595</v>
      </c>
      <c r="B64" s="26" t="s">
        <v>1132</v>
      </c>
      <c r="C64" s="26" t="s">
        <v>561</v>
      </c>
      <c r="D64" s="26" t="s">
        <v>79</v>
      </c>
      <c r="E64" s="27" t="s">
        <v>400</v>
      </c>
      <c r="F64" s="27" t="s">
        <v>1827</v>
      </c>
      <c r="G64" s="26" t="s">
        <v>131</v>
      </c>
      <c r="H64" s="26" t="s">
        <v>105</v>
      </c>
      <c r="I64" s="26">
        <v>2011</v>
      </c>
      <c r="J64" s="26" t="s">
        <v>120</v>
      </c>
      <c r="K64" s="26" t="s">
        <v>121</v>
      </c>
      <c r="L64" s="26" t="s">
        <v>55</v>
      </c>
      <c r="M64" s="26" t="s">
        <v>402</v>
      </c>
      <c r="N64" s="26" t="s">
        <v>2059</v>
      </c>
      <c r="O64" s="31">
        <v>47</v>
      </c>
      <c r="P64" s="31"/>
    </row>
    <row r="65" spans="1:16" s="26" customFormat="1" ht="14.25" customHeight="1" x14ac:dyDescent="0.2">
      <c r="A65" s="26" t="s">
        <v>1596</v>
      </c>
      <c r="B65" s="26" t="s">
        <v>1132</v>
      </c>
      <c r="C65" s="26" t="s">
        <v>561</v>
      </c>
      <c r="D65" s="26" t="s">
        <v>64</v>
      </c>
      <c r="E65" s="27" t="s">
        <v>400</v>
      </c>
      <c r="F65" s="27" t="s">
        <v>1827</v>
      </c>
      <c r="G65" s="26" t="s">
        <v>129</v>
      </c>
      <c r="H65" s="26" t="s">
        <v>105</v>
      </c>
      <c r="I65" s="26">
        <v>2012</v>
      </c>
      <c r="J65" s="26" t="s">
        <v>120</v>
      </c>
      <c r="K65" s="26" t="s">
        <v>121</v>
      </c>
      <c r="L65" s="26" t="s">
        <v>55</v>
      </c>
      <c r="M65" s="26" t="s">
        <v>402</v>
      </c>
      <c r="N65" s="26" t="s">
        <v>2059</v>
      </c>
      <c r="O65" s="31">
        <v>48</v>
      </c>
      <c r="P65" s="31"/>
    </row>
    <row r="66" spans="1:16" s="26" customFormat="1" ht="14.25" customHeight="1" x14ac:dyDescent="0.2">
      <c r="A66" s="26" t="s">
        <v>1597</v>
      </c>
      <c r="B66" s="26" t="s">
        <v>1132</v>
      </c>
      <c r="C66" s="26" t="s">
        <v>561</v>
      </c>
      <c r="D66" s="26" t="s">
        <v>67</v>
      </c>
      <c r="E66" s="27" t="s">
        <v>400</v>
      </c>
      <c r="F66" s="27" t="s">
        <v>1827</v>
      </c>
      <c r="G66" s="26" t="s">
        <v>127</v>
      </c>
      <c r="H66" s="26" t="s">
        <v>105</v>
      </c>
      <c r="I66" s="26">
        <v>2011</v>
      </c>
      <c r="J66" s="26" t="s">
        <v>120</v>
      </c>
      <c r="K66" s="26" t="s">
        <v>121</v>
      </c>
      <c r="L66" s="26" t="s">
        <v>55</v>
      </c>
      <c r="M66" s="26" t="s">
        <v>402</v>
      </c>
      <c r="N66" s="26" t="s">
        <v>2061</v>
      </c>
      <c r="O66" s="31">
        <v>49</v>
      </c>
      <c r="P66" s="31"/>
    </row>
    <row r="67" spans="1:16" s="26" customFormat="1" ht="14.25" customHeight="1" x14ac:dyDescent="0.2">
      <c r="A67" s="26" t="s">
        <v>1598</v>
      </c>
      <c r="B67" s="26" t="s">
        <v>1132</v>
      </c>
      <c r="C67" s="26" t="s">
        <v>561</v>
      </c>
      <c r="D67" s="26" t="s">
        <v>19</v>
      </c>
      <c r="E67" s="27" t="s">
        <v>400</v>
      </c>
      <c r="F67" s="27" t="s">
        <v>1827</v>
      </c>
      <c r="G67" s="26" t="s">
        <v>126</v>
      </c>
      <c r="H67" s="26" t="s">
        <v>105</v>
      </c>
      <c r="I67" s="26">
        <v>2011</v>
      </c>
      <c r="J67" s="26" t="s">
        <v>120</v>
      </c>
      <c r="K67" s="26" t="s">
        <v>121</v>
      </c>
      <c r="L67" s="26" t="s">
        <v>55</v>
      </c>
      <c r="M67" s="26" t="s">
        <v>402</v>
      </c>
      <c r="N67" s="26" t="s">
        <v>2059</v>
      </c>
      <c r="O67" s="31">
        <v>50</v>
      </c>
      <c r="P67" s="31"/>
    </row>
    <row r="68" spans="1:16" s="26" customFormat="1" ht="14.25" customHeight="1" x14ac:dyDescent="0.2">
      <c r="A68" s="26" t="s">
        <v>1599</v>
      </c>
      <c r="B68" s="26" t="s">
        <v>1132</v>
      </c>
      <c r="C68" s="26" t="s">
        <v>561</v>
      </c>
      <c r="D68" s="26" t="s">
        <v>67</v>
      </c>
      <c r="E68" s="27" t="s">
        <v>400</v>
      </c>
      <c r="F68" s="27" t="s">
        <v>1827</v>
      </c>
      <c r="G68" s="26" t="s">
        <v>128</v>
      </c>
      <c r="H68" s="26" t="s">
        <v>105</v>
      </c>
      <c r="I68" s="26">
        <v>2013</v>
      </c>
      <c r="J68" s="26" t="s">
        <v>120</v>
      </c>
      <c r="K68" s="26" t="s">
        <v>121</v>
      </c>
      <c r="L68" s="26" t="s">
        <v>55</v>
      </c>
      <c r="M68" s="26" t="s">
        <v>402</v>
      </c>
      <c r="N68" s="26" t="s">
        <v>2062</v>
      </c>
      <c r="O68" s="31">
        <v>51</v>
      </c>
      <c r="P68" s="31"/>
    </row>
    <row r="69" spans="1:16" s="26" customFormat="1" ht="14.25" customHeight="1" x14ac:dyDescent="0.2">
      <c r="A69" s="26" t="s">
        <v>119</v>
      </c>
      <c r="B69" s="26" t="s">
        <v>1132</v>
      </c>
      <c r="C69" s="26" t="s">
        <v>561</v>
      </c>
      <c r="D69" s="26" t="s">
        <v>48</v>
      </c>
      <c r="E69" s="27">
        <v>8250000</v>
      </c>
      <c r="F69" s="27" t="s">
        <v>1827</v>
      </c>
      <c r="G69" s="26" t="s">
        <v>767</v>
      </c>
      <c r="H69" s="26" t="s">
        <v>105</v>
      </c>
      <c r="I69" s="26">
        <v>2010</v>
      </c>
      <c r="J69" s="26" t="s">
        <v>120</v>
      </c>
      <c r="K69" s="26" t="s">
        <v>121</v>
      </c>
      <c r="L69" s="26" t="s">
        <v>55</v>
      </c>
      <c r="M69" s="26" t="s">
        <v>402</v>
      </c>
      <c r="N69" s="26" t="s">
        <v>2059</v>
      </c>
      <c r="O69" s="31">
        <v>52</v>
      </c>
      <c r="P69" s="31"/>
    </row>
    <row r="70" spans="1:16" s="26" customFormat="1" ht="14.25" customHeight="1" x14ac:dyDescent="0.2">
      <c r="A70" s="26" t="s">
        <v>1600</v>
      </c>
      <c r="B70" s="26" t="s">
        <v>486</v>
      </c>
      <c r="C70" s="26" t="s">
        <v>486</v>
      </c>
      <c r="D70" s="26" t="s">
        <v>426</v>
      </c>
      <c r="E70" s="27">
        <v>82000</v>
      </c>
      <c r="F70" s="27" t="s">
        <v>1827</v>
      </c>
      <c r="G70" s="26" t="s">
        <v>548</v>
      </c>
      <c r="H70" s="26" t="s">
        <v>105</v>
      </c>
      <c r="I70" s="26">
        <v>2011</v>
      </c>
      <c r="J70" s="26" t="s">
        <v>106</v>
      </c>
      <c r="K70" s="26" t="s">
        <v>549</v>
      </c>
      <c r="L70" s="26" t="s">
        <v>10</v>
      </c>
      <c r="M70" s="26" t="s">
        <v>402</v>
      </c>
      <c r="N70" s="26" t="s">
        <v>2063</v>
      </c>
      <c r="O70" s="31">
        <v>53</v>
      </c>
      <c r="P70" s="31"/>
    </row>
    <row r="71" spans="1:16" s="26" customFormat="1" ht="14.25" customHeight="1" x14ac:dyDescent="0.2">
      <c r="A71" s="26" t="s">
        <v>1601</v>
      </c>
      <c r="B71" s="26" t="s">
        <v>486</v>
      </c>
      <c r="C71" s="26" t="s">
        <v>486</v>
      </c>
      <c r="D71" s="26" t="s">
        <v>67</v>
      </c>
      <c r="E71" s="27">
        <v>50000</v>
      </c>
      <c r="F71" s="27" t="s">
        <v>1827</v>
      </c>
      <c r="G71" s="26" t="s">
        <v>519</v>
      </c>
      <c r="H71" s="26" t="s">
        <v>105</v>
      </c>
      <c r="I71" s="26">
        <v>2014</v>
      </c>
      <c r="J71" s="26" t="s">
        <v>436</v>
      </c>
      <c r="K71" s="26" t="s">
        <v>1317</v>
      </c>
      <c r="L71" s="26" t="s">
        <v>10</v>
      </c>
      <c r="M71" s="26" t="s">
        <v>402</v>
      </c>
      <c r="N71" s="26" t="s">
        <v>2063</v>
      </c>
      <c r="O71" s="31">
        <v>54</v>
      </c>
      <c r="P71" s="31"/>
    </row>
    <row r="72" spans="1:16" s="26" customFormat="1" ht="14.25" customHeight="1" x14ac:dyDescent="0.2">
      <c r="A72" s="26" t="s">
        <v>1759</v>
      </c>
      <c r="B72" s="26" t="s">
        <v>520</v>
      </c>
      <c r="C72" s="26" t="s">
        <v>520</v>
      </c>
      <c r="D72" s="26" t="s">
        <v>13</v>
      </c>
      <c r="E72" s="27" t="s">
        <v>400</v>
      </c>
      <c r="F72" s="27" t="s">
        <v>1827</v>
      </c>
      <c r="G72" s="26" t="s">
        <v>2584</v>
      </c>
      <c r="H72" s="26" t="s">
        <v>105</v>
      </c>
      <c r="I72" s="26" t="s">
        <v>400</v>
      </c>
      <c r="J72" s="26" t="s">
        <v>400</v>
      </c>
      <c r="K72" s="26" t="s">
        <v>1969</v>
      </c>
      <c r="L72" s="26" t="s">
        <v>10</v>
      </c>
      <c r="M72" s="26" t="s">
        <v>402</v>
      </c>
      <c r="N72" s="26" t="s">
        <v>2519</v>
      </c>
      <c r="O72" s="31">
        <v>605</v>
      </c>
      <c r="P72" s="31"/>
    </row>
    <row r="73" spans="1:16" s="26" customFormat="1" ht="14.25" customHeight="1" x14ac:dyDescent="0.2">
      <c r="A73" s="26" t="s">
        <v>1602</v>
      </c>
      <c r="B73" s="26" t="s">
        <v>493</v>
      </c>
      <c r="C73" s="26" t="s">
        <v>493</v>
      </c>
      <c r="D73" s="26" t="s">
        <v>16</v>
      </c>
      <c r="E73" s="27">
        <v>546000</v>
      </c>
      <c r="F73" s="27">
        <v>123000</v>
      </c>
      <c r="G73" s="26" t="s">
        <v>2623</v>
      </c>
      <c r="H73" s="26" t="s">
        <v>105</v>
      </c>
      <c r="I73" s="26">
        <v>2015</v>
      </c>
      <c r="J73" s="26" t="s">
        <v>12</v>
      </c>
      <c r="K73" s="26" t="s">
        <v>1841</v>
      </c>
      <c r="L73" s="26" t="s">
        <v>7</v>
      </c>
      <c r="M73" s="26" t="s">
        <v>412</v>
      </c>
      <c r="N73" s="26" t="s">
        <v>2064</v>
      </c>
      <c r="O73" s="31">
        <v>55</v>
      </c>
      <c r="P73" s="31"/>
    </row>
    <row r="74" spans="1:16" s="26" customFormat="1" ht="14.25" customHeight="1" x14ac:dyDescent="0.2">
      <c r="A74" s="26" t="s">
        <v>489</v>
      </c>
      <c r="B74" s="26" t="s">
        <v>490</v>
      </c>
      <c r="C74" s="26" t="s">
        <v>459</v>
      </c>
      <c r="D74" s="26" t="s">
        <v>29</v>
      </c>
      <c r="E74" s="27">
        <v>20000</v>
      </c>
      <c r="F74" s="27" t="s">
        <v>410</v>
      </c>
      <c r="G74" s="26" t="s">
        <v>491</v>
      </c>
      <c r="H74" s="26" t="s">
        <v>105</v>
      </c>
      <c r="I74" s="26">
        <v>2015</v>
      </c>
      <c r="J74" s="26" t="s">
        <v>17</v>
      </c>
      <c r="K74" s="26" t="s">
        <v>109</v>
      </c>
      <c r="L74" s="26" t="s">
        <v>7</v>
      </c>
      <c r="M74" s="26" t="s">
        <v>402</v>
      </c>
      <c r="N74" s="26" t="s">
        <v>2041</v>
      </c>
      <c r="O74" s="31">
        <v>56</v>
      </c>
      <c r="P74" s="31"/>
    </row>
    <row r="75" spans="1:16" s="26" customFormat="1" ht="14.25" customHeight="1" x14ac:dyDescent="0.2">
      <c r="A75" s="26" t="s">
        <v>377</v>
      </c>
      <c r="B75" s="26" t="s">
        <v>610</v>
      </c>
      <c r="C75" s="26" t="s">
        <v>610</v>
      </c>
      <c r="D75" s="26" t="s">
        <v>1819</v>
      </c>
      <c r="E75" s="27" t="s">
        <v>799</v>
      </c>
      <c r="F75" s="27" t="s">
        <v>799</v>
      </c>
      <c r="G75" s="26" t="s">
        <v>2624</v>
      </c>
      <c r="H75" s="26" t="s">
        <v>105</v>
      </c>
      <c r="I75" s="26">
        <v>2015</v>
      </c>
      <c r="J75" s="26" t="s">
        <v>17</v>
      </c>
      <c r="K75" s="26" t="s">
        <v>1842</v>
      </c>
      <c r="L75" s="26" t="s">
        <v>7</v>
      </c>
      <c r="M75" s="26" t="s">
        <v>415</v>
      </c>
      <c r="N75" s="26" t="s">
        <v>2065</v>
      </c>
      <c r="O75" s="31">
        <v>57</v>
      </c>
      <c r="P75" s="31"/>
    </row>
    <row r="76" spans="1:16" s="26" customFormat="1" ht="14.25" customHeight="1" x14ac:dyDescent="0.2">
      <c r="A76" s="26" t="s">
        <v>1603</v>
      </c>
      <c r="B76" s="26" t="s">
        <v>774</v>
      </c>
      <c r="C76" s="26" t="s">
        <v>774</v>
      </c>
      <c r="D76" s="26" t="s">
        <v>1384</v>
      </c>
      <c r="E76" s="27">
        <v>949392</v>
      </c>
      <c r="F76" s="27" t="s">
        <v>1827</v>
      </c>
      <c r="G76" s="26" t="s">
        <v>1452</v>
      </c>
      <c r="H76" s="26" t="s">
        <v>1818</v>
      </c>
      <c r="I76" s="26" t="s">
        <v>400</v>
      </c>
      <c r="J76" s="26" t="s">
        <v>436</v>
      </c>
      <c r="K76" s="26" t="s">
        <v>1453</v>
      </c>
      <c r="L76" s="26" t="s">
        <v>582</v>
      </c>
      <c r="M76" s="26" t="s">
        <v>6</v>
      </c>
      <c r="N76" s="26" t="s">
        <v>2066</v>
      </c>
      <c r="O76" s="31">
        <v>58</v>
      </c>
      <c r="P76" s="31"/>
    </row>
    <row r="77" spans="1:16" s="26" customFormat="1" ht="14.25" customHeight="1" x14ac:dyDescent="0.2">
      <c r="A77" s="26" t="s">
        <v>1604</v>
      </c>
      <c r="B77" s="26" t="s">
        <v>660</v>
      </c>
      <c r="C77" s="26" t="s">
        <v>660</v>
      </c>
      <c r="D77" s="26" t="s">
        <v>72</v>
      </c>
      <c r="E77" s="27">
        <v>568000</v>
      </c>
      <c r="F77" s="27">
        <v>142000</v>
      </c>
      <c r="G77" s="26" t="s">
        <v>2625</v>
      </c>
      <c r="H77" s="26" t="s">
        <v>105</v>
      </c>
      <c r="I77" s="26">
        <v>2016</v>
      </c>
      <c r="J77" s="26" t="s">
        <v>1843</v>
      </c>
      <c r="K77" s="26" t="s">
        <v>1511</v>
      </c>
      <c r="L77" s="26" t="s">
        <v>10</v>
      </c>
      <c r="M77" s="26" t="s">
        <v>415</v>
      </c>
      <c r="N77" s="26" t="s">
        <v>2067</v>
      </c>
      <c r="O77" s="31">
        <v>59</v>
      </c>
      <c r="P77" s="31"/>
    </row>
    <row r="78" spans="1:16" s="26" customFormat="1" ht="14.25" customHeight="1" x14ac:dyDescent="0.2">
      <c r="A78" s="26" t="s">
        <v>1212</v>
      </c>
      <c r="B78" s="26" t="s">
        <v>746</v>
      </c>
      <c r="C78" s="26" t="s">
        <v>746</v>
      </c>
      <c r="D78" s="26" t="s">
        <v>30</v>
      </c>
      <c r="E78" s="27" t="s">
        <v>807</v>
      </c>
      <c r="F78" s="27" t="s">
        <v>400</v>
      </c>
      <c r="G78" s="26" t="s">
        <v>939</v>
      </c>
      <c r="H78" s="26" t="s">
        <v>105</v>
      </c>
      <c r="I78" s="26">
        <v>2017</v>
      </c>
      <c r="J78" s="26" t="s">
        <v>936</v>
      </c>
      <c r="K78" s="26" t="s">
        <v>1144</v>
      </c>
      <c r="L78" s="26" t="s">
        <v>55</v>
      </c>
      <c r="M78" s="26" t="s">
        <v>482</v>
      </c>
      <c r="N78" s="26" t="s">
        <v>2068</v>
      </c>
      <c r="O78" s="31">
        <v>60</v>
      </c>
      <c r="P78" s="31"/>
    </row>
    <row r="79" spans="1:16" s="26" customFormat="1" ht="14.25" customHeight="1" x14ac:dyDescent="0.2">
      <c r="A79" s="26" t="s">
        <v>1630</v>
      </c>
      <c r="B79" s="26" t="s">
        <v>711</v>
      </c>
      <c r="C79" s="26" t="s">
        <v>711</v>
      </c>
      <c r="D79" s="26" t="s">
        <v>36</v>
      </c>
      <c r="E79" s="27">
        <v>2200000</v>
      </c>
      <c r="F79" s="27" t="s">
        <v>5</v>
      </c>
      <c r="G79" s="26" t="s">
        <v>2626</v>
      </c>
      <c r="H79" s="26" t="s">
        <v>5</v>
      </c>
      <c r="I79" s="26">
        <v>2019</v>
      </c>
      <c r="J79" s="26" t="s">
        <v>436</v>
      </c>
      <c r="K79" s="26" t="s">
        <v>1369</v>
      </c>
      <c r="L79" s="26" t="s">
        <v>18</v>
      </c>
      <c r="M79" s="26" t="s">
        <v>412</v>
      </c>
      <c r="N79" s="26" t="s">
        <v>2151</v>
      </c>
      <c r="O79" s="31">
        <v>157</v>
      </c>
      <c r="P79" s="31"/>
    </row>
    <row r="80" spans="1:16" s="26" customFormat="1" ht="14.25" customHeight="1" x14ac:dyDescent="0.2">
      <c r="A80" s="26" t="s">
        <v>132</v>
      </c>
      <c r="B80" s="26" t="s">
        <v>818</v>
      </c>
      <c r="C80" s="26" t="s">
        <v>818</v>
      </c>
      <c r="D80" s="26" t="s">
        <v>9</v>
      </c>
      <c r="E80" s="27" t="s">
        <v>799</v>
      </c>
      <c r="F80" s="27" t="s">
        <v>799</v>
      </c>
      <c r="G80" s="26" t="s">
        <v>819</v>
      </c>
      <c r="H80" s="26" t="s">
        <v>105</v>
      </c>
      <c r="I80" s="26">
        <v>2013</v>
      </c>
      <c r="J80" s="26" t="s">
        <v>17</v>
      </c>
      <c r="K80" s="26" t="s">
        <v>1844</v>
      </c>
      <c r="L80" s="26" t="s">
        <v>444</v>
      </c>
      <c r="M80" s="26" t="s">
        <v>534</v>
      </c>
      <c r="N80" s="26" t="s">
        <v>2069</v>
      </c>
      <c r="O80" s="31">
        <v>61</v>
      </c>
      <c r="P80" s="31"/>
    </row>
    <row r="81" spans="1:16" s="26" customFormat="1" ht="14.25" customHeight="1" x14ac:dyDescent="0.2">
      <c r="A81" s="26" t="s">
        <v>1000</v>
      </c>
      <c r="B81" s="26" t="s">
        <v>751</v>
      </c>
      <c r="C81" s="26" t="s">
        <v>751</v>
      </c>
      <c r="D81" s="26" t="s">
        <v>30</v>
      </c>
      <c r="E81" s="27" t="s">
        <v>799</v>
      </c>
      <c r="F81" s="27" t="s">
        <v>1827</v>
      </c>
      <c r="G81" s="26" t="s">
        <v>2627</v>
      </c>
      <c r="H81" s="26" t="s">
        <v>1818</v>
      </c>
      <c r="I81" s="26">
        <v>2018</v>
      </c>
      <c r="J81" s="26" t="s">
        <v>17</v>
      </c>
      <c r="K81" s="26" t="s">
        <v>1845</v>
      </c>
      <c r="L81" s="26" t="s">
        <v>35</v>
      </c>
      <c r="M81" s="26" t="s">
        <v>482</v>
      </c>
      <c r="N81" s="26" t="s">
        <v>2070</v>
      </c>
      <c r="O81" s="31">
        <v>62</v>
      </c>
      <c r="P81" s="31"/>
    </row>
    <row r="82" spans="1:16" s="26" customFormat="1" ht="14.25" customHeight="1" x14ac:dyDescent="0.2">
      <c r="A82" s="26" t="s">
        <v>1233</v>
      </c>
      <c r="B82" s="26" t="s">
        <v>713</v>
      </c>
      <c r="C82" s="26" t="s">
        <v>1234</v>
      </c>
      <c r="D82" s="26" t="s">
        <v>545</v>
      </c>
      <c r="E82" s="27" t="s">
        <v>799</v>
      </c>
      <c r="F82" s="27" t="s">
        <v>400</v>
      </c>
      <c r="G82" s="26" t="s">
        <v>1235</v>
      </c>
      <c r="H82" s="26" t="s">
        <v>105</v>
      </c>
      <c r="I82" s="26">
        <v>2011</v>
      </c>
      <c r="J82" s="26" t="s">
        <v>1236</v>
      </c>
      <c r="K82" s="26" t="s">
        <v>1575</v>
      </c>
      <c r="L82" s="26" t="s">
        <v>63</v>
      </c>
      <c r="M82" s="26" t="s">
        <v>415</v>
      </c>
      <c r="N82" s="26" t="s">
        <v>2071</v>
      </c>
      <c r="O82" s="31">
        <v>63</v>
      </c>
      <c r="P82" s="31"/>
    </row>
    <row r="83" spans="1:16" s="26" customFormat="1" ht="14.25" customHeight="1" x14ac:dyDescent="0.2">
      <c r="A83" s="26" t="s">
        <v>1723</v>
      </c>
      <c r="B83" s="26" t="s">
        <v>1132</v>
      </c>
      <c r="C83" s="26" t="s">
        <v>1806</v>
      </c>
      <c r="D83" s="26" t="s">
        <v>30</v>
      </c>
      <c r="E83" s="27">
        <v>55000</v>
      </c>
      <c r="F83" s="27">
        <v>55000</v>
      </c>
      <c r="G83" s="26" t="s">
        <v>2628</v>
      </c>
      <c r="H83" s="26" t="s">
        <v>105</v>
      </c>
      <c r="I83" s="26">
        <v>2018</v>
      </c>
      <c r="J83" s="26" t="s">
        <v>12</v>
      </c>
      <c r="K83" s="26" t="s">
        <v>1970</v>
      </c>
      <c r="L83" s="26" t="s">
        <v>35</v>
      </c>
      <c r="M83" s="26" t="s">
        <v>40</v>
      </c>
      <c r="N83" s="26" t="s">
        <v>2496</v>
      </c>
      <c r="O83" s="31">
        <v>568</v>
      </c>
      <c r="P83" s="31"/>
    </row>
    <row r="84" spans="1:16" s="26" customFormat="1" ht="14.25" customHeight="1" x14ac:dyDescent="0.2">
      <c r="A84" s="26" t="s">
        <v>1605</v>
      </c>
      <c r="B84" s="26" t="s">
        <v>701</v>
      </c>
      <c r="C84" s="26" t="s">
        <v>701</v>
      </c>
      <c r="D84" s="26" t="s">
        <v>426</v>
      </c>
      <c r="E84" s="27">
        <v>1500000</v>
      </c>
      <c r="F84" s="27" t="s">
        <v>1827</v>
      </c>
      <c r="G84" s="26" t="s">
        <v>702</v>
      </c>
      <c r="H84" s="26" t="s">
        <v>5</v>
      </c>
      <c r="I84" s="26">
        <v>2019</v>
      </c>
      <c r="J84" s="26" t="s">
        <v>436</v>
      </c>
      <c r="K84" s="26" t="s">
        <v>54</v>
      </c>
      <c r="L84" s="26" t="s">
        <v>7</v>
      </c>
      <c r="M84" s="26" t="s">
        <v>402</v>
      </c>
      <c r="N84" s="26" t="s">
        <v>2072</v>
      </c>
      <c r="O84" s="31">
        <v>64</v>
      </c>
      <c r="P84" s="31"/>
    </row>
    <row r="85" spans="1:16" s="26" customFormat="1" ht="14.25" customHeight="1" x14ac:dyDescent="0.2">
      <c r="A85" s="26" t="s">
        <v>1606</v>
      </c>
      <c r="B85" s="26" t="s">
        <v>564</v>
      </c>
      <c r="C85" s="26" t="s">
        <v>564</v>
      </c>
      <c r="D85" s="26" t="s">
        <v>29</v>
      </c>
      <c r="E85" s="27">
        <v>1300000</v>
      </c>
      <c r="F85" s="27" t="s">
        <v>794</v>
      </c>
      <c r="G85" s="26" t="s">
        <v>2629</v>
      </c>
      <c r="H85" s="26" t="s">
        <v>105</v>
      </c>
      <c r="I85" s="26">
        <v>2019</v>
      </c>
      <c r="J85" s="26" t="s">
        <v>17</v>
      </c>
      <c r="K85" s="26" t="s">
        <v>1846</v>
      </c>
      <c r="L85" s="26" t="s">
        <v>55</v>
      </c>
      <c r="M85" s="26" t="s">
        <v>402</v>
      </c>
      <c r="N85" s="26" t="s">
        <v>2073</v>
      </c>
      <c r="O85" s="31">
        <v>65</v>
      </c>
      <c r="P85" s="31"/>
    </row>
    <row r="86" spans="1:16" s="26" customFormat="1" ht="14.25" customHeight="1" x14ac:dyDescent="0.2">
      <c r="A86" s="26" t="s">
        <v>1606</v>
      </c>
      <c r="B86" s="26" t="s">
        <v>564</v>
      </c>
      <c r="C86" s="26" t="s">
        <v>564</v>
      </c>
      <c r="D86" s="26" t="s">
        <v>29</v>
      </c>
      <c r="E86" s="27" t="s">
        <v>794</v>
      </c>
      <c r="F86" s="27" t="s">
        <v>794</v>
      </c>
      <c r="G86" s="26" t="s">
        <v>2593</v>
      </c>
      <c r="H86" s="26" t="s">
        <v>105</v>
      </c>
      <c r="I86" s="26">
        <v>2019</v>
      </c>
      <c r="J86" s="26" t="s">
        <v>17</v>
      </c>
      <c r="K86" s="26" t="s">
        <v>1846</v>
      </c>
      <c r="L86" s="26" t="s">
        <v>55</v>
      </c>
      <c r="M86" s="26" t="s">
        <v>402</v>
      </c>
      <c r="N86" s="26" t="s">
        <v>2529</v>
      </c>
      <c r="O86" s="31">
        <v>615</v>
      </c>
      <c r="P86" s="31"/>
    </row>
    <row r="87" spans="1:16" s="26" customFormat="1" ht="14.25" customHeight="1" x14ac:dyDescent="0.2">
      <c r="A87" s="26" t="s">
        <v>1607</v>
      </c>
      <c r="B87" s="26" t="s">
        <v>1467</v>
      </c>
      <c r="C87" s="26" t="s">
        <v>1324</v>
      </c>
      <c r="D87" s="26" t="s">
        <v>29</v>
      </c>
      <c r="E87" s="27">
        <v>500000</v>
      </c>
      <c r="F87" s="27" t="s">
        <v>1827</v>
      </c>
      <c r="G87" s="26" t="s">
        <v>2630</v>
      </c>
      <c r="H87" s="26" t="s">
        <v>105</v>
      </c>
      <c r="I87" s="26">
        <v>2009</v>
      </c>
      <c r="J87" s="26" t="s">
        <v>12</v>
      </c>
      <c r="K87" s="26" t="s">
        <v>1469</v>
      </c>
      <c r="L87" s="26" t="s">
        <v>10</v>
      </c>
      <c r="M87" s="26" t="s">
        <v>402</v>
      </c>
      <c r="N87" s="26" t="s">
        <v>2074</v>
      </c>
      <c r="O87" s="31">
        <v>66</v>
      </c>
      <c r="P87" s="31"/>
    </row>
    <row r="88" spans="1:16" s="26" customFormat="1" ht="14.25" customHeight="1" x14ac:dyDescent="0.2">
      <c r="A88" s="26" t="s">
        <v>135</v>
      </c>
      <c r="B88" s="26" t="s">
        <v>472</v>
      </c>
      <c r="C88" s="26" t="s">
        <v>472</v>
      </c>
      <c r="D88" s="26" t="s">
        <v>29</v>
      </c>
      <c r="E88" s="27" t="s">
        <v>799</v>
      </c>
      <c r="F88" s="27" t="s">
        <v>400</v>
      </c>
      <c r="G88" s="26" t="s">
        <v>820</v>
      </c>
      <c r="H88" s="26" t="s">
        <v>105</v>
      </c>
      <c r="I88" s="26">
        <v>2009</v>
      </c>
      <c r="J88" s="26" t="s">
        <v>17</v>
      </c>
      <c r="K88" s="26" t="s">
        <v>1466</v>
      </c>
      <c r="L88" s="26" t="s">
        <v>63</v>
      </c>
      <c r="M88" s="26" t="s">
        <v>402</v>
      </c>
      <c r="N88" s="26" t="s">
        <v>2075</v>
      </c>
      <c r="O88" s="31">
        <v>67</v>
      </c>
      <c r="P88" s="31"/>
    </row>
    <row r="89" spans="1:16" s="26" customFormat="1" ht="14.25" customHeight="1" x14ac:dyDescent="0.2">
      <c r="A89" s="26" t="s">
        <v>1608</v>
      </c>
      <c r="B89" s="26" t="s">
        <v>1132</v>
      </c>
      <c r="C89" s="26" t="s">
        <v>508</v>
      </c>
      <c r="D89" s="26" t="s">
        <v>64</v>
      </c>
      <c r="E89" s="27">
        <v>49150</v>
      </c>
      <c r="F89" s="27" t="s">
        <v>1827</v>
      </c>
      <c r="G89" s="26" t="s">
        <v>509</v>
      </c>
      <c r="H89" s="26" t="s">
        <v>105</v>
      </c>
      <c r="I89" s="26">
        <v>2014</v>
      </c>
      <c r="J89" s="26" t="s">
        <v>17</v>
      </c>
      <c r="K89" s="26" t="s">
        <v>1847</v>
      </c>
      <c r="L89" s="26" t="s">
        <v>7</v>
      </c>
      <c r="M89" s="26" t="s">
        <v>402</v>
      </c>
      <c r="N89" s="26" t="s">
        <v>2076</v>
      </c>
      <c r="O89" s="31">
        <v>68</v>
      </c>
      <c r="P89" s="31"/>
    </row>
    <row r="90" spans="1:16" s="26" customFormat="1" ht="14.25" customHeight="1" x14ac:dyDescent="0.2">
      <c r="A90" s="26" t="s">
        <v>76</v>
      </c>
      <c r="B90" s="26" t="s">
        <v>1132</v>
      </c>
      <c r="C90" s="26" t="s">
        <v>508</v>
      </c>
      <c r="D90" s="26" t="s">
        <v>48</v>
      </c>
      <c r="E90" s="27">
        <v>21000000</v>
      </c>
      <c r="F90" s="27" t="s">
        <v>1827</v>
      </c>
      <c r="G90" s="26" t="s">
        <v>77</v>
      </c>
      <c r="H90" s="26" t="s">
        <v>5</v>
      </c>
      <c r="I90" s="26">
        <v>2011</v>
      </c>
      <c r="J90" s="26" t="s">
        <v>12</v>
      </c>
      <c r="K90" s="26" t="s">
        <v>1848</v>
      </c>
      <c r="L90" s="26" t="s">
        <v>7</v>
      </c>
      <c r="M90" s="26" t="s">
        <v>402</v>
      </c>
      <c r="N90" s="26" t="s">
        <v>2076</v>
      </c>
      <c r="O90" s="31">
        <v>69</v>
      </c>
      <c r="P90" s="31"/>
    </row>
    <row r="91" spans="1:16" s="26" customFormat="1" ht="14.25" customHeight="1" x14ac:dyDescent="0.2">
      <c r="A91" s="26" t="s">
        <v>1609</v>
      </c>
      <c r="B91" s="26" t="s">
        <v>1132</v>
      </c>
      <c r="C91" s="26" t="s">
        <v>508</v>
      </c>
      <c r="D91" s="26" t="s">
        <v>36</v>
      </c>
      <c r="E91" s="27">
        <v>107000</v>
      </c>
      <c r="F91" s="27" t="s">
        <v>1827</v>
      </c>
      <c r="G91" s="26" t="s">
        <v>91</v>
      </c>
      <c r="H91" s="26" t="s">
        <v>105</v>
      </c>
      <c r="I91" s="26" t="s">
        <v>400</v>
      </c>
      <c r="J91" s="26" t="s">
        <v>17</v>
      </c>
      <c r="K91" s="26" t="s">
        <v>1847</v>
      </c>
      <c r="L91" s="26" t="s">
        <v>7</v>
      </c>
      <c r="M91" s="26" t="s">
        <v>402</v>
      </c>
      <c r="N91" s="26" t="s">
        <v>2076</v>
      </c>
      <c r="O91" s="31">
        <v>70</v>
      </c>
      <c r="P91" s="31"/>
    </row>
    <row r="92" spans="1:16" s="26" customFormat="1" ht="14.25" customHeight="1" x14ac:dyDescent="0.2">
      <c r="A92" s="26" t="s">
        <v>1610</v>
      </c>
      <c r="B92" s="26" t="s">
        <v>868</v>
      </c>
      <c r="C92" s="26" t="s">
        <v>868</v>
      </c>
      <c r="D92" s="26" t="s">
        <v>1384</v>
      </c>
      <c r="E92" s="27" t="s">
        <v>807</v>
      </c>
      <c r="F92" s="27" t="s">
        <v>1827</v>
      </c>
      <c r="G92" s="26" t="s">
        <v>2631</v>
      </c>
      <c r="H92" s="26" t="s">
        <v>105</v>
      </c>
      <c r="I92" s="26" t="s">
        <v>400</v>
      </c>
      <c r="J92" s="26" t="s">
        <v>1849</v>
      </c>
      <c r="K92" s="26" t="s">
        <v>1428</v>
      </c>
      <c r="L92" s="26" t="s">
        <v>35</v>
      </c>
      <c r="M92" s="26" t="s">
        <v>415</v>
      </c>
      <c r="N92" s="26" t="s">
        <v>2077</v>
      </c>
      <c r="O92" s="31">
        <v>71</v>
      </c>
      <c r="P92" s="31"/>
    </row>
    <row r="93" spans="1:16" s="26" customFormat="1" ht="14.25" customHeight="1" x14ac:dyDescent="0.2">
      <c r="A93" s="26" t="s">
        <v>1002</v>
      </c>
      <c r="B93" s="26" t="s">
        <v>751</v>
      </c>
      <c r="C93" s="26" t="s">
        <v>751</v>
      </c>
      <c r="D93" s="26" t="s">
        <v>30</v>
      </c>
      <c r="E93" s="27" t="s">
        <v>807</v>
      </c>
      <c r="F93" s="27" t="s">
        <v>807</v>
      </c>
      <c r="G93" s="26" t="s">
        <v>1211</v>
      </c>
      <c r="H93" s="26" t="s">
        <v>105</v>
      </c>
      <c r="I93" s="26">
        <v>2016</v>
      </c>
      <c r="J93" s="26" t="s">
        <v>17</v>
      </c>
      <c r="K93" s="26" t="s">
        <v>1850</v>
      </c>
      <c r="L93" s="26" t="s">
        <v>35</v>
      </c>
      <c r="M93" s="26" t="s">
        <v>482</v>
      </c>
      <c r="N93" s="26" t="s">
        <v>2078</v>
      </c>
      <c r="O93" s="31">
        <v>72</v>
      </c>
      <c r="P93" s="31"/>
    </row>
    <row r="94" spans="1:16" s="26" customFormat="1" ht="14.25" customHeight="1" x14ac:dyDescent="0.2">
      <c r="A94" s="26" t="s">
        <v>398</v>
      </c>
      <c r="B94" s="26" t="s">
        <v>399</v>
      </c>
      <c r="C94" s="26" t="s">
        <v>399</v>
      </c>
      <c r="D94" s="26" t="s">
        <v>72</v>
      </c>
      <c r="E94" s="27" t="s">
        <v>410</v>
      </c>
      <c r="F94" s="27" t="s">
        <v>410</v>
      </c>
      <c r="G94" s="26" t="s">
        <v>401</v>
      </c>
      <c r="H94" s="26" t="s">
        <v>105</v>
      </c>
      <c r="I94" s="26">
        <v>2013</v>
      </c>
      <c r="J94" s="26" t="s">
        <v>17</v>
      </c>
      <c r="K94" s="26" t="s">
        <v>104</v>
      </c>
      <c r="L94" s="26" t="s">
        <v>7</v>
      </c>
      <c r="M94" s="26" t="s">
        <v>402</v>
      </c>
      <c r="N94" s="26" t="s">
        <v>2079</v>
      </c>
      <c r="O94" s="31">
        <v>73</v>
      </c>
      <c r="P94" s="31"/>
    </row>
    <row r="95" spans="1:16" s="26" customFormat="1" ht="14.25" customHeight="1" x14ac:dyDescent="0.2">
      <c r="A95" s="26" t="s">
        <v>404</v>
      </c>
      <c r="B95" s="26" t="s">
        <v>1132</v>
      </c>
      <c r="C95" s="26" t="s">
        <v>399</v>
      </c>
      <c r="D95" s="26" t="s">
        <v>52</v>
      </c>
      <c r="E95" s="27" t="s">
        <v>410</v>
      </c>
      <c r="F95" s="27" t="s">
        <v>410</v>
      </c>
      <c r="G95" s="26" t="s">
        <v>405</v>
      </c>
      <c r="H95" s="26" t="s">
        <v>105</v>
      </c>
      <c r="I95" s="26">
        <v>2010</v>
      </c>
      <c r="J95" s="26" t="s">
        <v>17</v>
      </c>
      <c r="K95" s="26" t="s">
        <v>104</v>
      </c>
      <c r="L95" s="26" t="s">
        <v>7</v>
      </c>
      <c r="M95" s="26" t="s">
        <v>402</v>
      </c>
      <c r="N95" s="26" t="s">
        <v>2079</v>
      </c>
      <c r="O95" s="31">
        <v>74</v>
      </c>
      <c r="P95" s="31"/>
    </row>
    <row r="96" spans="1:16" s="26" customFormat="1" ht="14.25" customHeight="1" x14ac:dyDescent="0.2">
      <c r="A96" s="26" t="s">
        <v>1611</v>
      </c>
      <c r="B96" s="26" t="s">
        <v>1792</v>
      </c>
      <c r="C96" s="26" t="s">
        <v>1793</v>
      </c>
      <c r="D96" s="26" t="s">
        <v>14</v>
      </c>
      <c r="E96" s="27" t="s">
        <v>799</v>
      </c>
      <c r="F96" s="27" t="s">
        <v>1827</v>
      </c>
      <c r="G96" s="26" t="s">
        <v>15</v>
      </c>
      <c r="H96" s="26" t="s">
        <v>1818</v>
      </c>
      <c r="I96" s="26" t="s">
        <v>400</v>
      </c>
      <c r="J96" s="26" t="s">
        <v>12</v>
      </c>
      <c r="K96" s="26" t="s">
        <v>1851</v>
      </c>
      <c r="L96" s="26" t="s">
        <v>582</v>
      </c>
      <c r="M96" s="26" t="s">
        <v>6</v>
      </c>
      <c r="N96" s="26" t="s">
        <v>2080</v>
      </c>
      <c r="O96" s="31">
        <v>75</v>
      </c>
      <c r="P96" s="31"/>
    </row>
    <row r="97" spans="1:16" s="26" customFormat="1" ht="14.25" customHeight="1" x14ac:dyDescent="0.2">
      <c r="A97" s="26" t="s">
        <v>1092</v>
      </c>
      <c r="B97" s="26" t="s">
        <v>1794</v>
      </c>
      <c r="C97" s="26" t="s">
        <v>1794</v>
      </c>
      <c r="D97" s="26" t="s">
        <v>14</v>
      </c>
      <c r="E97" s="27" t="s">
        <v>799</v>
      </c>
      <c r="F97" s="27" t="s">
        <v>799</v>
      </c>
      <c r="G97" s="26" t="s">
        <v>2632</v>
      </c>
      <c r="H97" s="26" t="s">
        <v>105</v>
      </c>
      <c r="I97" s="26">
        <v>2016</v>
      </c>
      <c r="J97" s="26" t="s">
        <v>100</v>
      </c>
      <c r="K97" s="26" t="s">
        <v>1142</v>
      </c>
      <c r="L97" s="26" t="s">
        <v>63</v>
      </c>
      <c r="M97" s="26" t="s">
        <v>534</v>
      </c>
      <c r="N97" s="26" t="s">
        <v>2081</v>
      </c>
      <c r="O97" s="31">
        <v>76</v>
      </c>
      <c r="P97" s="31"/>
    </row>
    <row r="98" spans="1:16" s="26" customFormat="1" ht="14.25" customHeight="1" x14ac:dyDescent="0.2">
      <c r="A98" s="26" t="s">
        <v>136</v>
      </c>
      <c r="B98" s="26" t="s">
        <v>581</v>
      </c>
      <c r="C98" s="26" t="s">
        <v>1793</v>
      </c>
      <c r="D98" s="26" t="s">
        <v>14</v>
      </c>
      <c r="E98" s="27">
        <v>6000000</v>
      </c>
      <c r="F98" s="27" t="s">
        <v>1827</v>
      </c>
      <c r="G98" s="26" t="s">
        <v>763</v>
      </c>
      <c r="H98" s="26" t="s">
        <v>105</v>
      </c>
      <c r="I98" s="26">
        <v>2012</v>
      </c>
      <c r="J98" s="26" t="s">
        <v>100</v>
      </c>
      <c r="K98" s="26" t="s">
        <v>1851</v>
      </c>
      <c r="L98" s="26" t="s">
        <v>582</v>
      </c>
      <c r="M98" s="26" t="s">
        <v>6</v>
      </c>
      <c r="N98" s="26" t="s">
        <v>2082</v>
      </c>
      <c r="O98" s="31">
        <v>77</v>
      </c>
      <c r="P98" s="31"/>
    </row>
    <row r="99" spans="1:16" s="26" customFormat="1" ht="14.25" customHeight="1" x14ac:dyDescent="0.2">
      <c r="A99" s="26" t="s">
        <v>1612</v>
      </c>
      <c r="B99" s="26" t="s">
        <v>1132</v>
      </c>
      <c r="C99" s="26" t="s">
        <v>698</v>
      </c>
      <c r="D99" s="26" t="s">
        <v>48</v>
      </c>
      <c r="E99" s="27">
        <v>4400000</v>
      </c>
      <c r="F99" s="27" t="s">
        <v>5</v>
      </c>
      <c r="G99" s="26" t="s">
        <v>740</v>
      </c>
      <c r="H99" s="26" t="s">
        <v>5</v>
      </c>
      <c r="I99" s="26">
        <v>2019</v>
      </c>
      <c r="J99" s="26" t="s">
        <v>12</v>
      </c>
      <c r="K99" s="26" t="s">
        <v>137</v>
      </c>
      <c r="L99" s="26" t="s">
        <v>7</v>
      </c>
      <c r="M99" s="26" t="s">
        <v>402</v>
      </c>
      <c r="N99" s="26" t="s">
        <v>2083</v>
      </c>
      <c r="O99" s="31">
        <v>78</v>
      </c>
      <c r="P99" s="31"/>
    </row>
    <row r="100" spans="1:16" s="26" customFormat="1" ht="14.25" customHeight="1" x14ac:dyDescent="0.2">
      <c r="A100" s="26" t="s">
        <v>1613</v>
      </c>
      <c r="B100" s="26" t="s">
        <v>1532</v>
      </c>
      <c r="C100" s="26" t="s">
        <v>1532</v>
      </c>
      <c r="D100" s="26" t="s">
        <v>48</v>
      </c>
      <c r="E100" s="27">
        <v>7700000</v>
      </c>
      <c r="F100" s="27" t="s">
        <v>5</v>
      </c>
      <c r="G100" s="26" t="s">
        <v>1533</v>
      </c>
      <c r="H100" s="26" t="s">
        <v>5</v>
      </c>
      <c r="I100" s="26">
        <v>2019</v>
      </c>
      <c r="J100" s="26" t="s">
        <v>1464</v>
      </c>
      <c r="K100" s="26" t="s">
        <v>1534</v>
      </c>
      <c r="L100" s="26" t="s">
        <v>7</v>
      </c>
      <c r="M100" s="26" t="s">
        <v>402</v>
      </c>
      <c r="N100" s="26" t="s">
        <v>2084</v>
      </c>
      <c r="O100" s="31">
        <v>79</v>
      </c>
      <c r="P100" s="31"/>
    </row>
    <row r="101" spans="1:16" s="26" customFormat="1" ht="14.25" customHeight="1" x14ac:dyDescent="0.2">
      <c r="A101" s="26" t="s">
        <v>1614</v>
      </c>
      <c r="B101" s="26" t="s">
        <v>698</v>
      </c>
      <c r="C101" s="26" t="s">
        <v>698</v>
      </c>
      <c r="D101" s="26" t="s">
        <v>16</v>
      </c>
      <c r="E101" s="27">
        <v>1400000</v>
      </c>
      <c r="F101" s="27" t="s">
        <v>5</v>
      </c>
      <c r="G101" s="26" t="s">
        <v>699</v>
      </c>
      <c r="H101" s="26" t="s">
        <v>5</v>
      </c>
      <c r="I101" s="26">
        <v>2019</v>
      </c>
      <c r="J101" s="26" t="s">
        <v>12</v>
      </c>
      <c r="K101" s="26" t="s">
        <v>137</v>
      </c>
      <c r="L101" s="26" t="s">
        <v>7</v>
      </c>
      <c r="M101" s="26" t="s">
        <v>402</v>
      </c>
      <c r="N101" s="26" t="s">
        <v>2085</v>
      </c>
      <c r="O101" s="31">
        <v>80</v>
      </c>
      <c r="P101" s="31"/>
    </row>
    <row r="102" spans="1:16" s="26" customFormat="1" ht="14.25" customHeight="1" x14ac:dyDescent="0.2">
      <c r="A102" s="26" t="s">
        <v>138</v>
      </c>
      <c r="B102" s="26" t="s">
        <v>1531</v>
      </c>
      <c r="C102" s="26" t="s">
        <v>628</v>
      </c>
      <c r="D102" s="26" t="s">
        <v>48</v>
      </c>
      <c r="E102" s="27">
        <v>2000000</v>
      </c>
      <c r="F102" s="27" t="s">
        <v>5</v>
      </c>
      <c r="G102" s="26" t="s">
        <v>139</v>
      </c>
      <c r="H102" s="26" t="s">
        <v>5</v>
      </c>
      <c r="I102" s="26">
        <v>2019</v>
      </c>
      <c r="J102" s="26" t="s">
        <v>436</v>
      </c>
      <c r="K102" s="26" t="s">
        <v>140</v>
      </c>
      <c r="L102" s="26" t="s">
        <v>63</v>
      </c>
      <c r="M102" s="26" t="s">
        <v>402</v>
      </c>
      <c r="N102" s="26" t="s">
        <v>2086</v>
      </c>
      <c r="O102" s="31">
        <v>81</v>
      </c>
      <c r="P102" s="31"/>
    </row>
    <row r="103" spans="1:16" s="26" customFormat="1" ht="14.25" customHeight="1" x14ac:dyDescent="0.2">
      <c r="A103" s="26" t="s">
        <v>1755</v>
      </c>
      <c r="B103" s="26" t="s">
        <v>1132</v>
      </c>
      <c r="C103" s="26" t="s">
        <v>891</v>
      </c>
      <c r="D103" s="26" t="s">
        <v>36</v>
      </c>
      <c r="E103" s="27" t="s">
        <v>799</v>
      </c>
      <c r="F103" s="27" t="s">
        <v>799</v>
      </c>
      <c r="G103" s="26" t="s">
        <v>2580</v>
      </c>
      <c r="H103" s="26" t="s">
        <v>105</v>
      </c>
      <c r="I103" s="26">
        <v>2018</v>
      </c>
      <c r="J103" s="26" t="s">
        <v>17</v>
      </c>
      <c r="K103" s="26" t="s">
        <v>2002</v>
      </c>
      <c r="L103" s="26" t="s">
        <v>444</v>
      </c>
      <c r="M103" s="26" t="s">
        <v>402</v>
      </c>
      <c r="N103" s="26" t="s">
        <v>2517</v>
      </c>
      <c r="O103" s="31">
        <v>601</v>
      </c>
      <c r="P103" s="31"/>
    </row>
    <row r="104" spans="1:16" s="26" customFormat="1" ht="14.25" customHeight="1" x14ac:dyDescent="0.2">
      <c r="A104" s="26" t="s">
        <v>1615</v>
      </c>
      <c r="B104" s="26" t="s">
        <v>738</v>
      </c>
      <c r="C104" s="26" t="s">
        <v>738</v>
      </c>
      <c r="D104" s="26" t="s">
        <v>67</v>
      </c>
      <c r="E104" s="27">
        <v>1641270.41</v>
      </c>
      <c r="F104" s="27">
        <v>675923.27</v>
      </c>
      <c r="G104" s="26" t="s">
        <v>1546</v>
      </c>
      <c r="H104" s="26" t="s">
        <v>105</v>
      </c>
      <c r="I104" s="26">
        <v>2015</v>
      </c>
      <c r="J104" s="26" t="s">
        <v>1542</v>
      </c>
      <c r="K104" s="26" t="s">
        <v>1852</v>
      </c>
      <c r="L104" s="26" t="s">
        <v>35</v>
      </c>
      <c r="M104" s="26" t="s">
        <v>402</v>
      </c>
      <c r="N104" s="26" t="s">
        <v>2087</v>
      </c>
      <c r="O104" s="31">
        <v>82</v>
      </c>
      <c r="P104" s="31"/>
    </row>
    <row r="105" spans="1:16" s="26" customFormat="1" ht="14.25" customHeight="1" x14ac:dyDescent="0.2">
      <c r="A105" s="26" t="s">
        <v>1448</v>
      </c>
      <c r="B105" s="26" t="s">
        <v>484</v>
      </c>
      <c r="C105" s="26" t="s">
        <v>484</v>
      </c>
      <c r="D105" s="26" t="s">
        <v>1384</v>
      </c>
      <c r="E105" s="27">
        <v>400000</v>
      </c>
      <c r="F105" s="27" t="s">
        <v>1827</v>
      </c>
      <c r="G105" s="26" t="s">
        <v>1449</v>
      </c>
      <c r="H105" s="26" t="s">
        <v>105</v>
      </c>
      <c r="I105" s="26" t="s">
        <v>400</v>
      </c>
      <c r="J105" s="26" t="s">
        <v>436</v>
      </c>
      <c r="K105" s="26" t="s">
        <v>1450</v>
      </c>
      <c r="L105" s="26" t="s">
        <v>444</v>
      </c>
      <c r="M105" s="26" t="s">
        <v>415</v>
      </c>
      <c r="N105" s="26" t="s">
        <v>2088</v>
      </c>
      <c r="O105" s="31">
        <v>83</v>
      </c>
      <c r="P105" s="31"/>
    </row>
    <row r="106" spans="1:16" s="26" customFormat="1" ht="14.25" customHeight="1" x14ac:dyDescent="0.2">
      <c r="A106" s="26" t="s">
        <v>919</v>
      </c>
      <c r="B106" s="26" t="s">
        <v>490</v>
      </c>
      <c r="C106" s="26" t="s">
        <v>459</v>
      </c>
      <c r="D106" s="26" t="s">
        <v>16</v>
      </c>
      <c r="E106" s="27" t="s">
        <v>1818</v>
      </c>
      <c r="F106" s="27" t="s">
        <v>5</v>
      </c>
      <c r="G106" s="26" t="s">
        <v>920</v>
      </c>
      <c r="H106" s="26" t="s">
        <v>5</v>
      </c>
      <c r="I106" s="26">
        <v>2019</v>
      </c>
      <c r="J106" s="26" t="s">
        <v>17</v>
      </c>
      <c r="K106" s="26" t="s">
        <v>109</v>
      </c>
      <c r="L106" s="26" t="s">
        <v>7</v>
      </c>
      <c r="M106" s="26" t="s">
        <v>402</v>
      </c>
      <c r="N106" s="26" t="s">
        <v>2041</v>
      </c>
      <c r="O106" s="31">
        <v>84</v>
      </c>
      <c r="P106" s="31"/>
    </row>
    <row r="107" spans="1:16" s="26" customFormat="1" ht="14.25" customHeight="1" x14ac:dyDescent="0.2">
      <c r="A107" s="26" t="s">
        <v>141</v>
      </c>
      <c r="B107" s="26" t="s">
        <v>454</v>
      </c>
      <c r="C107" s="26" t="s">
        <v>454</v>
      </c>
      <c r="D107" s="26" t="s">
        <v>29</v>
      </c>
      <c r="E107" s="27" t="s">
        <v>410</v>
      </c>
      <c r="F107" s="27" t="s">
        <v>410</v>
      </c>
      <c r="G107" s="26" t="s">
        <v>2633</v>
      </c>
      <c r="H107" s="26" t="s">
        <v>105</v>
      </c>
      <c r="I107" s="26">
        <v>2004</v>
      </c>
      <c r="J107" s="26" t="s">
        <v>17</v>
      </c>
      <c r="K107" s="26" t="s">
        <v>1853</v>
      </c>
      <c r="L107" s="26" t="s">
        <v>18</v>
      </c>
      <c r="M107" s="26" t="s">
        <v>402</v>
      </c>
      <c r="N107" s="26" t="s">
        <v>2089</v>
      </c>
      <c r="O107" s="31">
        <v>85</v>
      </c>
      <c r="P107" s="31"/>
    </row>
    <row r="108" spans="1:16" s="26" customFormat="1" ht="14.25" customHeight="1" x14ac:dyDescent="0.2">
      <c r="A108" s="26" t="s">
        <v>1752</v>
      </c>
      <c r="B108" s="26" t="s">
        <v>264</v>
      </c>
      <c r="C108" s="26" t="s">
        <v>1150</v>
      </c>
      <c r="D108" s="26" t="s">
        <v>79</v>
      </c>
      <c r="E108" s="27" t="s">
        <v>799</v>
      </c>
      <c r="F108" s="27" t="s">
        <v>799</v>
      </c>
      <c r="G108" s="26" t="s">
        <v>2577</v>
      </c>
      <c r="H108" s="26" t="s">
        <v>86</v>
      </c>
      <c r="I108" s="26" t="s">
        <v>400</v>
      </c>
      <c r="J108" s="26" t="s">
        <v>400</v>
      </c>
      <c r="K108" s="26" t="s">
        <v>1998</v>
      </c>
      <c r="L108" s="26" t="s">
        <v>10</v>
      </c>
      <c r="M108" s="26" t="s">
        <v>482</v>
      </c>
      <c r="N108" s="26" t="s">
        <v>2498</v>
      </c>
      <c r="O108" s="31">
        <v>598</v>
      </c>
      <c r="P108" s="31"/>
    </row>
    <row r="109" spans="1:16" s="26" customFormat="1" ht="14.25" customHeight="1" x14ac:dyDescent="0.2">
      <c r="A109" s="26" t="s">
        <v>1750</v>
      </c>
      <c r="B109" s="26" t="s">
        <v>1150</v>
      </c>
      <c r="C109" s="26" t="s">
        <v>1150</v>
      </c>
      <c r="D109" s="26" t="s">
        <v>79</v>
      </c>
      <c r="E109" s="27" t="s">
        <v>400</v>
      </c>
      <c r="F109" s="27" t="s">
        <v>1827</v>
      </c>
      <c r="G109" s="26" t="s">
        <v>2575</v>
      </c>
      <c r="H109" s="26" t="s">
        <v>86</v>
      </c>
      <c r="I109" s="26" t="s">
        <v>400</v>
      </c>
      <c r="J109" s="26" t="s">
        <v>400</v>
      </c>
      <c r="K109" s="26" t="s">
        <v>1996</v>
      </c>
      <c r="L109" s="26" t="s">
        <v>10</v>
      </c>
      <c r="M109" s="26" t="s">
        <v>482</v>
      </c>
      <c r="N109" s="26" t="s">
        <v>2498</v>
      </c>
      <c r="O109" s="31">
        <v>596</v>
      </c>
      <c r="P109" s="31"/>
    </row>
    <row r="110" spans="1:16" s="26" customFormat="1" ht="14.25" customHeight="1" x14ac:dyDescent="0.2">
      <c r="A110" s="26" t="s">
        <v>1616</v>
      </c>
      <c r="B110" s="26" t="s">
        <v>680</v>
      </c>
      <c r="C110" s="26" t="s">
        <v>680</v>
      </c>
      <c r="D110" s="26" t="s">
        <v>67</v>
      </c>
      <c r="E110" s="27">
        <v>562146</v>
      </c>
      <c r="F110" s="27" t="s">
        <v>400</v>
      </c>
      <c r="G110" s="26" t="s">
        <v>1547</v>
      </c>
      <c r="H110" s="26" t="s">
        <v>105</v>
      </c>
      <c r="I110" s="26">
        <v>2015</v>
      </c>
      <c r="J110" s="26" t="s">
        <v>1542</v>
      </c>
      <c r="K110" s="26" t="s">
        <v>1548</v>
      </c>
      <c r="L110" s="26" t="s">
        <v>582</v>
      </c>
      <c r="M110" s="26" t="s">
        <v>6</v>
      </c>
      <c r="N110" s="26" t="s">
        <v>2090</v>
      </c>
      <c r="O110" s="31">
        <v>86</v>
      </c>
      <c r="P110" s="31"/>
    </row>
    <row r="111" spans="1:16" s="26" customFormat="1" ht="14.25" customHeight="1" x14ac:dyDescent="0.2">
      <c r="A111" s="26" t="s">
        <v>1204</v>
      </c>
      <c r="B111" s="26" t="s">
        <v>1150</v>
      </c>
      <c r="C111" s="26" t="s">
        <v>1150</v>
      </c>
      <c r="D111" s="26" t="s">
        <v>30</v>
      </c>
      <c r="E111" s="27" t="s">
        <v>799</v>
      </c>
      <c r="F111" s="27" t="s">
        <v>5</v>
      </c>
      <c r="G111" s="26" t="s">
        <v>1205</v>
      </c>
      <c r="H111" s="26" t="s">
        <v>5</v>
      </c>
      <c r="I111" s="26">
        <v>2018</v>
      </c>
      <c r="J111" s="26" t="s">
        <v>1206</v>
      </c>
      <c r="K111" s="26" t="s">
        <v>1207</v>
      </c>
      <c r="L111" s="26" t="s">
        <v>10</v>
      </c>
      <c r="M111" s="26" t="s">
        <v>482</v>
      </c>
      <c r="N111" s="26" t="s">
        <v>2091</v>
      </c>
      <c r="O111" s="31">
        <v>87</v>
      </c>
      <c r="P111" s="31"/>
    </row>
    <row r="112" spans="1:16" s="26" customFormat="1" ht="14.25" customHeight="1" x14ac:dyDescent="0.2">
      <c r="A112" s="26" t="s">
        <v>1446</v>
      </c>
      <c r="B112" s="26" t="s">
        <v>1091</v>
      </c>
      <c r="C112" s="26" t="s">
        <v>1091</v>
      </c>
      <c r="D112" s="26" t="s">
        <v>1384</v>
      </c>
      <c r="E112" s="27">
        <v>940000</v>
      </c>
      <c r="F112" s="27">
        <v>500000</v>
      </c>
      <c r="G112" s="26" t="s">
        <v>2634</v>
      </c>
      <c r="H112" s="26" t="s">
        <v>105</v>
      </c>
      <c r="I112" s="26">
        <v>2017</v>
      </c>
      <c r="J112" s="26" t="s">
        <v>436</v>
      </c>
      <c r="K112" s="26" t="s">
        <v>1854</v>
      </c>
      <c r="L112" s="26" t="s">
        <v>63</v>
      </c>
      <c r="M112" s="26" t="s">
        <v>415</v>
      </c>
      <c r="N112" s="26" t="s">
        <v>2092</v>
      </c>
      <c r="O112" s="31">
        <v>88</v>
      </c>
      <c r="P112" s="31"/>
    </row>
    <row r="113" spans="1:16" s="26" customFormat="1" ht="14.25" customHeight="1" x14ac:dyDescent="0.2">
      <c r="A113" s="26" t="s">
        <v>1289</v>
      </c>
      <c r="B113" s="26" t="s">
        <v>1150</v>
      </c>
      <c r="C113" s="26" t="s">
        <v>1150</v>
      </c>
      <c r="D113" s="26" t="s">
        <v>1539</v>
      </c>
      <c r="E113" s="27" t="s">
        <v>799</v>
      </c>
      <c r="F113" s="27" t="s">
        <v>799</v>
      </c>
      <c r="G113" s="26" t="s">
        <v>1290</v>
      </c>
      <c r="H113" s="26" t="s">
        <v>105</v>
      </c>
      <c r="I113" s="26" t="s">
        <v>400</v>
      </c>
      <c r="J113" s="26" t="s">
        <v>1291</v>
      </c>
      <c r="K113" s="26" t="s">
        <v>1855</v>
      </c>
      <c r="L113" s="26" t="s">
        <v>10</v>
      </c>
      <c r="M113" s="26" t="s">
        <v>482</v>
      </c>
      <c r="N113" s="26" t="s">
        <v>2093</v>
      </c>
      <c r="O113" s="31">
        <v>89</v>
      </c>
      <c r="P113" s="31"/>
    </row>
    <row r="114" spans="1:16" s="26" customFormat="1" ht="14.25" customHeight="1" x14ac:dyDescent="0.2">
      <c r="A114" s="26" t="s">
        <v>1286</v>
      </c>
      <c r="B114" s="26" t="s">
        <v>1150</v>
      </c>
      <c r="C114" s="26" t="s">
        <v>1150</v>
      </c>
      <c r="D114" s="26" t="s">
        <v>1539</v>
      </c>
      <c r="E114" s="27" t="s">
        <v>799</v>
      </c>
      <c r="F114" s="27" t="s">
        <v>799</v>
      </c>
      <c r="G114" s="26" t="s">
        <v>2635</v>
      </c>
      <c r="H114" s="26" t="s">
        <v>105</v>
      </c>
      <c r="I114" s="26" t="s">
        <v>400</v>
      </c>
      <c r="J114" s="26" t="s">
        <v>1288</v>
      </c>
      <c r="K114" s="26" t="s">
        <v>1855</v>
      </c>
      <c r="L114" s="26" t="s">
        <v>10</v>
      </c>
      <c r="M114" s="26" t="s">
        <v>482</v>
      </c>
      <c r="N114" s="26" t="s">
        <v>2093</v>
      </c>
      <c r="O114" s="31">
        <v>90</v>
      </c>
      <c r="P114" s="31"/>
    </row>
    <row r="115" spans="1:16" s="26" customFormat="1" ht="14.25" customHeight="1" x14ac:dyDescent="0.2">
      <c r="A115" s="26" t="s">
        <v>1283</v>
      </c>
      <c r="B115" s="26" t="s">
        <v>1150</v>
      </c>
      <c r="C115" s="26" t="s">
        <v>1150</v>
      </c>
      <c r="D115" s="26" t="s">
        <v>1539</v>
      </c>
      <c r="E115" s="27" t="s">
        <v>799</v>
      </c>
      <c r="F115" s="27" t="s">
        <v>799</v>
      </c>
      <c r="G115" s="26" t="s">
        <v>1284</v>
      </c>
      <c r="H115" s="26" t="s">
        <v>105</v>
      </c>
      <c r="I115" s="26" t="s">
        <v>400</v>
      </c>
      <c r="J115" s="26" t="s">
        <v>1285</v>
      </c>
      <c r="K115" s="26" t="s">
        <v>1855</v>
      </c>
      <c r="L115" s="26" t="s">
        <v>10</v>
      </c>
      <c r="M115" s="26" t="s">
        <v>482</v>
      </c>
      <c r="N115" s="26" t="s">
        <v>2094</v>
      </c>
      <c r="O115" s="31">
        <v>91</v>
      </c>
      <c r="P115" s="31"/>
    </row>
    <row r="116" spans="1:16" s="26" customFormat="1" ht="14.25" customHeight="1" x14ac:dyDescent="0.2">
      <c r="A116" s="26" t="s">
        <v>1724</v>
      </c>
      <c r="B116" s="26" t="s">
        <v>1132</v>
      </c>
      <c r="C116" s="26" t="s">
        <v>964</v>
      </c>
      <c r="D116" s="26" t="s">
        <v>30</v>
      </c>
      <c r="E116" s="27" t="s">
        <v>799</v>
      </c>
      <c r="F116" s="27" t="s">
        <v>799</v>
      </c>
      <c r="G116" s="26" t="s">
        <v>2636</v>
      </c>
      <c r="H116" s="26" t="s">
        <v>86</v>
      </c>
      <c r="I116" s="26">
        <v>2019</v>
      </c>
      <c r="J116" s="26" t="s">
        <v>400</v>
      </c>
      <c r="K116" s="26" t="s">
        <v>1183</v>
      </c>
      <c r="L116" s="26" t="s">
        <v>63</v>
      </c>
      <c r="M116" s="26" t="s">
        <v>482</v>
      </c>
      <c r="N116" s="26" t="s">
        <v>2497</v>
      </c>
      <c r="O116" s="31">
        <v>569</v>
      </c>
      <c r="P116" s="31"/>
    </row>
    <row r="117" spans="1:16" s="26" customFormat="1" ht="14.25" customHeight="1" x14ac:dyDescent="0.2">
      <c r="A117" s="26" t="s">
        <v>143</v>
      </c>
      <c r="B117" s="26" t="s">
        <v>487</v>
      </c>
      <c r="C117" s="26" t="s">
        <v>570</v>
      </c>
      <c r="D117" s="26" t="s">
        <v>30</v>
      </c>
      <c r="E117" s="27">
        <v>133105</v>
      </c>
      <c r="F117" s="27">
        <v>19015</v>
      </c>
      <c r="G117" s="26" t="s">
        <v>2637</v>
      </c>
      <c r="H117" s="26" t="s">
        <v>1828</v>
      </c>
      <c r="I117" s="26">
        <v>2019</v>
      </c>
      <c r="J117" s="26" t="s">
        <v>17</v>
      </c>
      <c r="K117" s="26" t="s">
        <v>144</v>
      </c>
      <c r="L117" s="26" t="s">
        <v>18</v>
      </c>
      <c r="M117" s="26" t="s">
        <v>402</v>
      </c>
      <c r="N117" s="26" t="s">
        <v>2095</v>
      </c>
      <c r="O117" s="31">
        <v>92</v>
      </c>
      <c r="P117" s="31"/>
    </row>
    <row r="118" spans="1:16" s="26" customFormat="1" ht="14.25" customHeight="1" x14ac:dyDescent="0.2">
      <c r="A118" s="26" t="s">
        <v>1223</v>
      </c>
      <c r="B118" s="26" t="s">
        <v>1224</v>
      </c>
      <c r="C118" s="26" t="s">
        <v>1224</v>
      </c>
      <c r="D118" s="26" t="s">
        <v>30</v>
      </c>
      <c r="E118" s="27" t="s">
        <v>1820</v>
      </c>
      <c r="F118" s="27" t="s">
        <v>1827</v>
      </c>
      <c r="G118" s="26" t="s">
        <v>1225</v>
      </c>
      <c r="H118" s="26" t="s">
        <v>105</v>
      </c>
      <c r="I118" s="26" t="s">
        <v>400</v>
      </c>
      <c r="J118" s="26" t="s">
        <v>17</v>
      </c>
      <c r="K118" s="26" t="s">
        <v>1570</v>
      </c>
      <c r="L118" s="26" t="s">
        <v>10</v>
      </c>
      <c r="M118" s="26" t="s">
        <v>402</v>
      </c>
      <c r="N118" s="26" t="s">
        <v>2096</v>
      </c>
      <c r="O118" s="31">
        <v>93</v>
      </c>
      <c r="P118" s="31"/>
    </row>
    <row r="119" spans="1:16" s="26" customFormat="1" ht="14.25" customHeight="1" x14ac:dyDescent="0.2">
      <c r="A119" s="26" t="s">
        <v>923</v>
      </c>
      <c r="B119" s="26" t="s">
        <v>490</v>
      </c>
      <c r="C119" s="26" t="s">
        <v>459</v>
      </c>
      <c r="D119" s="26" t="s">
        <v>16</v>
      </c>
      <c r="E119" s="27" t="s">
        <v>799</v>
      </c>
      <c r="F119" s="27" t="s">
        <v>5</v>
      </c>
      <c r="G119" s="26" t="s">
        <v>924</v>
      </c>
      <c r="H119" s="26" t="s">
        <v>5</v>
      </c>
      <c r="I119" s="26">
        <v>2018</v>
      </c>
      <c r="J119" s="26" t="s">
        <v>17</v>
      </c>
      <c r="K119" s="26" t="s">
        <v>109</v>
      </c>
      <c r="L119" s="26" t="s">
        <v>7</v>
      </c>
      <c r="M119" s="26" t="s">
        <v>402</v>
      </c>
      <c r="N119" s="26" t="s">
        <v>2041</v>
      </c>
      <c r="O119" s="31">
        <v>94</v>
      </c>
      <c r="P119" s="31"/>
    </row>
    <row r="120" spans="1:16" s="26" customFormat="1" ht="14.25" customHeight="1" x14ac:dyDescent="0.2">
      <c r="A120" s="26" t="s">
        <v>821</v>
      </c>
      <c r="B120" s="26" t="s">
        <v>822</v>
      </c>
      <c r="C120" s="26" t="s">
        <v>823</v>
      </c>
      <c r="D120" s="26" t="s">
        <v>30</v>
      </c>
      <c r="E120" s="27" t="s">
        <v>799</v>
      </c>
      <c r="F120" s="27" t="s">
        <v>400</v>
      </c>
      <c r="G120" s="26" t="s">
        <v>824</v>
      </c>
      <c r="H120" s="26" t="s">
        <v>105</v>
      </c>
      <c r="I120" s="26">
        <v>2015</v>
      </c>
      <c r="J120" s="26" t="s">
        <v>436</v>
      </c>
      <c r="K120" s="26" t="s">
        <v>1202</v>
      </c>
      <c r="L120" s="26" t="s">
        <v>582</v>
      </c>
      <c r="M120" s="26" t="s">
        <v>6</v>
      </c>
      <c r="N120" s="26" t="s">
        <v>2097</v>
      </c>
      <c r="O120" s="31">
        <v>95</v>
      </c>
      <c r="P120" s="31"/>
    </row>
    <row r="121" spans="1:16" s="26" customFormat="1" ht="14.25" customHeight="1" x14ac:dyDescent="0.2">
      <c r="A121" s="26" t="s">
        <v>990</v>
      </c>
      <c r="B121" s="26" t="s">
        <v>1132</v>
      </c>
      <c r="C121" s="26" t="s">
        <v>991</v>
      </c>
      <c r="D121" s="26" t="s">
        <v>30</v>
      </c>
      <c r="E121" s="27" t="s">
        <v>799</v>
      </c>
      <c r="F121" s="27" t="s">
        <v>799</v>
      </c>
      <c r="G121" s="26" t="s">
        <v>992</v>
      </c>
      <c r="H121" s="26" t="s">
        <v>1203</v>
      </c>
      <c r="I121" s="26">
        <v>2018</v>
      </c>
      <c r="J121" s="26" t="s">
        <v>436</v>
      </c>
      <c r="K121" s="26" t="s">
        <v>725</v>
      </c>
      <c r="L121" s="26" t="s">
        <v>18</v>
      </c>
      <c r="M121" s="26" t="s">
        <v>482</v>
      </c>
      <c r="N121" s="26" t="s">
        <v>2098</v>
      </c>
      <c r="O121" s="31">
        <v>96</v>
      </c>
      <c r="P121" s="31"/>
    </row>
    <row r="122" spans="1:16" s="26" customFormat="1" ht="14.25" customHeight="1" x14ac:dyDescent="0.2">
      <c r="A122" s="26" t="s">
        <v>1617</v>
      </c>
      <c r="B122" s="26" t="s">
        <v>621</v>
      </c>
      <c r="C122" s="26" t="s">
        <v>621</v>
      </c>
      <c r="D122" s="26" t="s">
        <v>71</v>
      </c>
      <c r="E122" s="27" t="s">
        <v>799</v>
      </c>
      <c r="F122" s="27" t="s">
        <v>799</v>
      </c>
      <c r="G122" s="26" t="s">
        <v>2638</v>
      </c>
      <c r="H122" s="26" t="s">
        <v>105</v>
      </c>
      <c r="I122" s="26">
        <v>2017</v>
      </c>
      <c r="J122" s="26" t="s">
        <v>1856</v>
      </c>
      <c r="K122" s="26" t="s">
        <v>1857</v>
      </c>
      <c r="L122" s="26" t="s">
        <v>63</v>
      </c>
      <c r="M122" s="26" t="s">
        <v>415</v>
      </c>
      <c r="N122" s="26" t="s">
        <v>2099</v>
      </c>
      <c r="O122" s="31">
        <v>97</v>
      </c>
      <c r="P122" s="31"/>
    </row>
    <row r="123" spans="1:16" s="26" customFormat="1" ht="14.25" customHeight="1" x14ac:dyDescent="0.2">
      <c r="A123" s="26" t="s">
        <v>1027</v>
      </c>
      <c r="B123" s="26" t="s">
        <v>621</v>
      </c>
      <c r="C123" s="26" t="s">
        <v>621</v>
      </c>
      <c r="D123" s="26" t="s">
        <v>30</v>
      </c>
      <c r="E123" s="27" t="s">
        <v>807</v>
      </c>
      <c r="F123" s="27" t="s">
        <v>400</v>
      </c>
      <c r="G123" s="26" t="s">
        <v>1028</v>
      </c>
      <c r="H123" s="26" t="s">
        <v>105</v>
      </c>
      <c r="I123" s="26">
        <v>2016</v>
      </c>
      <c r="J123" s="26" t="s">
        <v>106</v>
      </c>
      <c r="K123" s="26" t="s">
        <v>1029</v>
      </c>
      <c r="L123" s="26" t="s">
        <v>63</v>
      </c>
      <c r="M123" s="26" t="s">
        <v>415</v>
      </c>
      <c r="N123" s="26" t="s">
        <v>2100</v>
      </c>
      <c r="O123" s="31">
        <v>98</v>
      </c>
      <c r="P123" s="31"/>
    </row>
    <row r="124" spans="1:16" s="26" customFormat="1" ht="14.25" customHeight="1" x14ac:dyDescent="0.2">
      <c r="A124" s="26" t="s">
        <v>1030</v>
      </c>
      <c r="B124" s="26" t="s">
        <v>1132</v>
      </c>
      <c r="C124" s="26" t="s">
        <v>1026</v>
      </c>
      <c r="D124" s="26" t="s">
        <v>30</v>
      </c>
      <c r="E124" s="27" t="s">
        <v>799</v>
      </c>
      <c r="F124" s="27" t="s">
        <v>400</v>
      </c>
      <c r="G124" s="26" t="s">
        <v>1031</v>
      </c>
      <c r="H124" s="26" t="s">
        <v>105</v>
      </c>
      <c r="I124" s="26">
        <v>2014</v>
      </c>
      <c r="J124" s="26" t="s">
        <v>436</v>
      </c>
      <c r="K124" s="26" t="s">
        <v>1018</v>
      </c>
      <c r="L124" s="26" t="s">
        <v>63</v>
      </c>
      <c r="M124" s="26" t="s">
        <v>482</v>
      </c>
      <c r="N124" s="26" t="s">
        <v>2101</v>
      </c>
      <c r="O124" s="31">
        <v>99</v>
      </c>
      <c r="P124" s="31"/>
    </row>
    <row r="125" spans="1:16" s="26" customFormat="1" ht="14.25" customHeight="1" x14ac:dyDescent="0.2">
      <c r="A125" s="26" t="s">
        <v>917</v>
      </c>
      <c r="B125" s="26" t="s">
        <v>458</v>
      </c>
      <c r="C125" s="26" t="s">
        <v>459</v>
      </c>
      <c r="D125" s="26" t="s">
        <v>79</v>
      </c>
      <c r="E125" s="27" t="s">
        <v>799</v>
      </c>
      <c r="F125" s="27" t="s">
        <v>799</v>
      </c>
      <c r="G125" s="26" t="s">
        <v>918</v>
      </c>
      <c r="H125" s="26" t="s">
        <v>105</v>
      </c>
      <c r="I125" s="26">
        <v>2016</v>
      </c>
      <c r="J125" s="26" t="s">
        <v>17</v>
      </c>
      <c r="K125" s="26" t="s">
        <v>109</v>
      </c>
      <c r="L125" s="26" t="s">
        <v>7</v>
      </c>
      <c r="M125" s="26" t="s">
        <v>402</v>
      </c>
      <c r="N125" s="26" t="s">
        <v>2041</v>
      </c>
      <c r="O125" s="31">
        <v>100</v>
      </c>
      <c r="P125" s="31"/>
    </row>
    <row r="126" spans="1:16" s="26" customFormat="1" ht="14.25" customHeight="1" x14ac:dyDescent="0.2">
      <c r="A126" s="26" t="s">
        <v>146</v>
      </c>
      <c r="B126" s="26" t="s">
        <v>1132</v>
      </c>
      <c r="C126" s="26" t="s">
        <v>514</v>
      </c>
      <c r="D126" s="26" t="s">
        <v>48</v>
      </c>
      <c r="E126" s="27">
        <v>674000</v>
      </c>
      <c r="F126" s="27">
        <v>111000</v>
      </c>
      <c r="G126" s="26" t="s">
        <v>827</v>
      </c>
      <c r="H126" s="26" t="s">
        <v>105</v>
      </c>
      <c r="I126" s="26">
        <v>2009</v>
      </c>
      <c r="J126" s="26" t="s">
        <v>17</v>
      </c>
      <c r="K126" s="26" t="s">
        <v>90</v>
      </c>
      <c r="L126" s="26" t="s">
        <v>7</v>
      </c>
      <c r="M126" s="26" t="s">
        <v>402</v>
      </c>
      <c r="N126" s="26" t="s">
        <v>2102</v>
      </c>
      <c r="O126" s="31">
        <v>101</v>
      </c>
      <c r="P126" s="31"/>
    </row>
    <row r="127" spans="1:16" s="26" customFormat="1" ht="14.25" customHeight="1" x14ac:dyDescent="0.2">
      <c r="A127" s="26" t="s">
        <v>1738</v>
      </c>
      <c r="B127" s="26" t="s">
        <v>838</v>
      </c>
      <c r="C127" s="26" t="s">
        <v>838</v>
      </c>
      <c r="D127" s="26" t="s">
        <v>67</v>
      </c>
      <c r="E127" s="27" t="s">
        <v>400</v>
      </c>
      <c r="F127" s="27" t="s">
        <v>1827</v>
      </c>
      <c r="G127" s="26" t="s">
        <v>2562</v>
      </c>
      <c r="H127" s="26" t="s">
        <v>105</v>
      </c>
      <c r="I127" s="26">
        <v>2013</v>
      </c>
      <c r="J127" s="26" t="s">
        <v>400</v>
      </c>
      <c r="K127" s="26" t="s">
        <v>1986</v>
      </c>
      <c r="L127" s="26" t="s">
        <v>18</v>
      </c>
      <c r="M127" s="26" t="s">
        <v>412</v>
      </c>
      <c r="N127" s="26" t="s">
        <v>2507</v>
      </c>
      <c r="O127" s="31">
        <v>583</v>
      </c>
      <c r="P127" s="31"/>
    </row>
    <row r="128" spans="1:16" s="26" customFormat="1" ht="14.25" customHeight="1" x14ac:dyDescent="0.2">
      <c r="A128" s="26" t="s">
        <v>1618</v>
      </c>
      <c r="B128" s="26" t="s">
        <v>638</v>
      </c>
      <c r="C128" s="26" t="s">
        <v>638</v>
      </c>
      <c r="D128" s="26" t="s">
        <v>67</v>
      </c>
      <c r="E128" s="27" t="s">
        <v>799</v>
      </c>
      <c r="F128" s="27" t="s">
        <v>400</v>
      </c>
      <c r="G128" s="26" t="s">
        <v>1315</v>
      </c>
      <c r="H128" s="26" t="s">
        <v>105</v>
      </c>
      <c r="I128" s="26" t="s">
        <v>400</v>
      </c>
      <c r="J128" s="26" t="s">
        <v>436</v>
      </c>
      <c r="K128" s="26" t="s">
        <v>1316</v>
      </c>
      <c r="L128" s="26" t="s">
        <v>18</v>
      </c>
      <c r="M128" s="26" t="s">
        <v>415</v>
      </c>
      <c r="N128" s="26" t="s">
        <v>2103</v>
      </c>
      <c r="O128" s="31">
        <v>102</v>
      </c>
      <c r="P128" s="31"/>
    </row>
    <row r="129" spans="1:16" s="26" customFormat="1" ht="14.25" customHeight="1" x14ac:dyDescent="0.2">
      <c r="A129" s="26" t="s">
        <v>1313</v>
      </c>
      <c r="B129" s="26" t="s">
        <v>473</v>
      </c>
      <c r="C129" s="26" t="s">
        <v>473</v>
      </c>
      <c r="D129" s="26" t="s">
        <v>67</v>
      </c>
      <c r="E129" s="27" t="s">
        <v>807</v>
      </c>
      <c r="F129" s="27" t="s">
        <v>1827</v>
      </c>
      <c r="G129" s="26" t="s">
        <v>1314</v>
      </c>
      <c r="H129" s="26" t="s">
        <v>105</v>
      </c>
      <c r="I129" s="26">
        <v>2017</v>
      </c>
      <c r="J129" s="26" t="s">
        <v>17</v>
      </c>
      <c r="K129" s="26" t="s">
        <v>1573</v>
      </c>
      <c r="L129" s="26" t="s">
        <v>63</v>
      </c>
      <c r="M129" s="26" t="s">
        <v>402</v>
      </c>
      <c r="N129" s="26" t="s">
        <v>2104</v>
      </c>
      <c r="O129" s="31">
        <v>103</v>
      </c>
      <c r="P129" s="31"/>
    </row>
    <row r="130" spans="1:16" s="26" customFormat="1" ht="14.25" customHeight="1" x14ac:dyDescent="0.2">
      <c r="A130" s="26" t="s">
        <v>543</v>
      </c>
      <c r="B130" s="26" t="s">
        <v>544</v>
      </c>
      <c r="C130" s="26" t="s">
        <v>544</v>
      </c>
      <c r="D130" s="26" t="s">
        <v>545</v>
      </c>
      <c r="E130" s="27">
        <v>77750</v>
      </c>
      <c r="F130" s="27" t="s">
        <v>410</v>
      </c>
      <c r="G130" s="26" t="s">
        <v>2639</v>
      </c>
      <c r="H130" s="26" t="s">
        <v>105</v>
      </c>
      <c r="I130" s="26">
        <v>2015</v>
      </c>
      <c r="J130" s="26" t="s">
        <v>436</v>
      </c>
      <c r="K130" s="26" t="s">
        <v>1858</v>
      </c>
      <c r="L130" s="26" t="s">
        <v>55</v>
      </c>
      <c r="M130" s="26" t="s">
        <v>40</v>
      </c>
      <c r="N130" s="26" t="s">
        <v>2105</v>
      </c>
      <c r="O130" s="31">
        <v>104</v>
      </c>
      <c r="P130" s="31"/>
    </row>
    <row r="131" spans="1:16" s="26" customFormat="1" ht="14.25" customHeight="1" x14ac:dyDescent="0.2">
      <c r="A131" s="26" t="s">
        <v>757</v>
      </c>
      <c r="B131" s="26" t="s">
        <v>1132</v>
      </c>
      <c r="C131" s="26" t="s">
        <v>759</v>
      </c>
      <c r="D131" s="26" t="s">
        <v>52</v>
      </c>
      <c r="E131" s="27">
        <v>5715000</v>
      </c>
      <c r="F131" s="27" t="s">
        <v>1827</v>
      </c>
      <c r="G131" s="26" t="s">
        <v>758</v>
      </c>
      <c r="H131" s="26" t="s">
        <v>105</v>
      </c>
      <c r="I131" s="26">
        <v>2010</v>
      </c>
      <c r="J131" s="26" t="s">
        <v>1329</v>
      </c>
      <c r="K131" s="26" t="s">
        <v>1492</v>
      </c>
      <c r="L131" s="26" t="s">
        <v>55</v>
      </c>
      <c r="M131" s="26" t="s">
        <v>40</v>
      </c>
      <c r="N131" s="26" t="s">
        <v>2106</v>
      </c>
      <c r="O131" s="31">
        <v>105</v>
      </c>
      <c r="P131" s="31"/>
    </row>
    <row r="132" spans="1:16" s="26" customFormat="1" ht="14.25" customHeight="1" x14ac:dyDescent="0.2">
      <c r="A132" s="26" t="s">
        <v>1619</v>
      </c>
      <c r="B132" s="26" t="s">
        <v>544</v>
      </c>
      <c r="C132" s="26" t="s">
        <v>544</v>
      </c>
      <c r="D132" s="26" t="s">
        <v>67</v>
      </c>
      <c r="E132" s="27" t="s">
        <v>400</v>
      </c>
      <c r="F132" s="27" t="s">
        <v>1827</v>
      </c>
      <c r="G132" s="26" t="s">
        <v>896</v>
      </c>
      <c r="H132" s="26" t="s">
        <v>105</v>
      </c>
      <c r="I132" s="26">
        <v>2013</v>
      </c>
      <c r="J132" s="26" t="s">
        <v>436</v>
      </c>
      <c r="K132" s="26" t="s">
        <v>1859</v>
      </c>
      <c r="L132" s="26" t="s">
        <v>55</v>
      </c>
      <c r="M132" s="26" t="s">
        <v>40</v>
      </c>
      <c r="N132" s="26" t="s">
        <v>2107</v>
      </c>
      <c r="O132" s="31">
        <v>106</v>
      </c>
      <c r="P132" s="31"/>
    </row>
    <row r="133" spans="1:16" s="26" customFormat="1" ht="14.25" customHeight="1" x14ac:dyDescent="0.2">
      <c r="A133" s="26" t="s">
        <v>892</v>
      </c>
      <c r="B133" s="26" t="s">
        <v>1132</v>
      </c>
      <c r="C133" s="26" t="s">
        <v>544</v>
      </c>
      <c r="D133" s="26" t="s">
        <v>52</v>
      </c>
      <c r="E133" s="27" t="s">
        <v>400</v>
      </c>
      <c r="F133" s="27" t="s">
        <v>400</v>
      </c>
      <c r="G133" s="26" t="s">
        <v>893</v>
      </c>
      <c r="H133" s="26" t="s">
        <v>105</v>
      </c>
      <c r="I133" s="26">
        <v>2010</v>
      </c>
      <c r="J133" s="26" t="s">
        <v>17</v>
      </c>
      <c r="K133" s="26" t="s">
        <v>374</v>
      </c>
      <c r="L133" s="26" t="s">
        <v>55</v>
      </c>
      <c r="M133" s="26" t="s">
        <v>40</v>
      </c>
      <c r="N133" s="26" t="s">
        <v>2108</v>
      </c>
      <c r="O133" s="31">
        <v>107</v>
      </c>
      <c r="P133" s="31"/>
    </row>
    <row r="134" spans="1:16" s="26" customFormat="1" ht="14.25" customHeight="1" x14ac:dyDescent="0.2">
      <c r="A134" s="26" t="s">
        <v>1620</v>
      </c>
      <c r="B134" s="26" t="s">
        <v>593</v>
      </c>
      <c r="C134" s="26" t="s">
        <v>593</v>
      </c>
      <c r="D134" s="26" t="s">
        <v>36</v>
      </c>
      <c r="E134" s="27">
        <v>200000</v>
      </c>
      <c r="F134" s="27" t="s">
        <v>5</v>
      </c>
      <c r="G134" s="26" t="s">
        <v>56</v>
      </c>
      <c r="H134" s="26" t="s">
        <v>5</v>
      </c>
      <c r="I134" s="26">
        <v>2017</v>
      </c>
      <c r="J134" s="26" t="s">
        <v>436</v>
      </c>
      <c r="K134" s="26" t="s">
        <v>57</v>
      </c>
      <c r="L134" s="26" t="s">
        <v>444</v>
      </c>
      <c r="M134" s="26" t="s">
        <v>402</v>
      </c>
      <c r="N134" s="26" t="s">
        <v>2109</v>
      </c>
      <c r="O134" s="31">
        <v>108</v>
      </c>
      <c r="P134" s="31"/>
    </row>
    <row r="135" spans="1:16" s="26" customFormat="1" ht="14.25" customHeight="1" x14ac:dyDescent="0.2">
      <c r="A135" s="26" t="s">
        <v>379</v>
      </c>
      <c r="B135" s="26" t="s">
        <v>795</v>
      </c>
      <c r="C135" s="26" t="s">
        <v>795</v>
      </c>
      <c r="D135" s="26" t="s">
        <v>52</v>
      </c>
      <c r="E135" s="27">
        <v>6622030.1500000004</v>
      </c>
      <c r="F135" s="27">
        <v>1204132</v>
      </c>
      <c r="G135" s="26" t="s">
        <v>2640</v>
      </c>
      <c r="H135" s="26" t="s">
        <v>105</v>
      </c>
      <c r="I135" s="26">
        <v>2010</v>
      </c>
      <c r="J135" s="26" t="s">
        <v>17</v>
      </c>
      <c r="K135" s="26" t="s">
        <v>1860</v>
      </c>
      <c r="L135" s="26" t="s">
        <v>7</v>
      </c>
      <c r="M135" s="26" t="s">
        <v>402</v>
      </c>
      <c r="N135" s="26" t="s">
        <v>2110</v>
      </c>
      <c r="O135" s="31">
        <v>109</v>
      </c>
      <c r="P135" s="31"/>
    </row>
    <row r="136" spans="1:16" s="26" customFormat="1" ht="14.25" customHeight="1" x14ac:dyDescent="0.2">
      <c r="A136" s="26" t="s">
        <v>1621</v>
      </c>
      <c r="B136" s="26" t="s">
        <v>625</v>
      </c>
      <c r="C136" s="26" t="s">
        <v>625</v>
      </c>
      <c r="D136" s="26" t="s">
        <v>36</v>
      </c>
      <c r="E136" s="27" t="s">
        <v>400</v>
      </c>
      <c r="F136" s="27" t="s">
        <v>400</v>
      </c>
      <c r="G136" s="26" t="s">
        <v>897</v>
      </c>
      <c r="H136" s="26" t="s">
        <v>105</v>
      </c>
      <c r="I136" s="26">
        <v>2008</v>
      </c>
      <c r="J136" s="26" t="s">
        <v>436</v>
      </c>
      <c r="K136" s="26" t="s">
        <v>1368</v>
      </c>
      <c r="L136" s="26" t="s">
        <v>35</v>
      </c>
      <c r="M136" s="26" t="s">
        <v>402</v>
      </c>
      <c r="N136" s="26" t="s">
        <v>2111</v>
      </c>
      <c r="O136" s="31">
        <v>110</v>
      </c>
      <c r="P136" s="31"/>
    </row>
    <row r="137" spans="1:16" s="26" customFormat="1" ht="14.25" customHeight="1" x14ac:dyDescent="0.2">
      <c r="A137" s="26" t="s">
        <v>915</v>
      </c>
      <c r="B137" s="26" t="s">
        <v>458</v>
      </c>
      <c r="C137" s="26" t="s">
        <v>459</v>
      </c>
      <c r="D137" s="26" t="s">
        <v>36</v>
      </c>
      <c r="E137" s="27" t="s">
        <v>410</v>
      </c>
      <c r="F137" s="27" t="s">
        <v>410</v>
      </c>
      <c r="G137" s="26" t="s">
        <v>916</v>
      </c>
      <c r="H137" s="26" t="s">
        <v>105</v>
      </c>
      <c r="I137" s="26">
        <v>2015</v>
      </c>
      <c r="J137" s="26" t="s">
        <v>17</v>
      </c>
      <c r="K137" s="26" t="s">
        <v>109</v>
      </c>
      <c r="L137" s="26" t="s">
        <v>7</v>
      </c>
      <c r="M137" s="26" t="s">
        <v>402</v>
      </c>
      <c r="N137" s="26" t="s">
        <v>2041</v>
      </c>
      <c r="O137" s="31">
        <v>111</v>
      </c>
      <c r="P137" s="31"/>
    </row>
    <row r="138" spans="1:16" s="26" customFormat="1" ht="14.25" customHeight="1" x14ac:dyDescent="0.2">
      <c r="A138" s="26" t="s">
        <v>1789</v>
      </c>
      <c r="B138" s="26" t="s">
        <v>584</v>
      </c>
      <c r="C138" s="26" t="s">
        <v>584</v>
      </c>
      <c r="D138" s="26" t="s">
        <v>1817</v>
      </c>
      <c r="E138" s="27" t="s">
        <v>400</v>
      </c>
      <c r="F138" s="27" t="s">
        <v>1827</v>
      </c>
      <c r="G138" s="26" t="s">
        <v>2612</v>
      </c>
      <c r="H138" s="26" t="s">
        <v>105</v>
      </c>
      <c r="I138" s="26">
        <v>2017</v>
      </c>
      <c r="J138" s="26" t="s">
        <v>17</v>
      </c>
      <c r="K138" s="26" t="s">
        <v>2017</v>
      </c>
      <c r="L138" s="26" t="s">
        <v>582</v>
      </c>
      <c r="M138" s="26" t="s">
        <v>6</v>
      </c>
      <c r="N138" s="26" t="s">
        <v>2437</v>
      </c>
      <c r="O138" s="31">
        <v>636</v>
      </c>
      <c r="P138" s="31"/>
    </row>
    <row r="139" spans="1:16" s="26" customFormat="1" ht="14.25" customHeight="1" x14ac:dyDescent="0.2">
      <c r="A139" s="26" t="s">
        <v>958</v>
      </c>
      <c r="B139" s="26" t="s">
        <v>1132</v>
      </c>
      <c r="C139" s="26" t="s">
        <v>959</v>
      </c>
      <c r="D139" s="26" t="s">
        <v>14</v>
      </c>
      <c r="E139" s="27" t="s">
        <v>799</v>
      </c>
      <c r="F139" s="27" t="s">
        <v>799</v>
      </c>
      <c r="G139" s="26" t="s">
        <v>1141</v>
      </c>
      <c r="H139" s="26" t="s">
        <v>105</v>
      </c>
      <c r="I139" s="26">
        <v>2016</v>
      </c>
      <c r="J139" s="26" t="s">
        <v>45</v>
      </c>
      <c r="K139" s="26" t="s">
        <v>960</v>
      </c>
      <c r="L139" s="26" t="s">
        <v>35</v>
      </c>
      <c r="M139" s="26" t="s">
        <v>40</v>
      </c>
      <c r="N139" s="26" t="s">
        <v>2112</v>
      </c>
      <c r="O139" s="31">
        <v>112</v>
      </c>
      <c r="P139" s="31"/>
    </row>
    <row r="140" spans="1:16" s="26" customFormat="1" ht="14.25" customHeight="1" x14ac:dyDescent="0.2">
      <c r="A140" s="26" t="s">
        <v>147</v>
      </c>
      <c r="B140" s="26" t="s">
        <v>418</v>
      </c>
      <c r="C140" s="26" t="s">
        <v>418</v>
      </c>
      <c r="D140" s="26" t="s">
        <v>64</v>
      </c>
      <c r="E140" s="27">
        <v>91600</v>
      </c>
      <c r="F140" s="27">
        <v>22900</v>
      </c>
      <c r="G140" s="26" t="s">
        <v>148</v>
      </c>
      <c r="H140" s="26" t="s">
        <v>105</v>
      </c>
      <c r="I140" s="26">
        <v>2015</v>
      </c>
      <c r="J140" s="26" t="s">
        <v>17</v>
      </c>
      <c r="K140" s="26" t="s">
        <v>1861</v>
      </c>
      <c r="L140" s="26" t="s">
        <v>41</v>
      </c>
      <c r="M140" s="26" t="s">
        <v>415</v>
      </c>
      <c r="N140" s="26" t="s">
        <v>2113</v>
      </c>
      <c r="O140" s="31">
        <v>113</v>
      </c>
      <c r="P140" s="31"/>
    </row>
    <row r="141" spans="1:16" s="26" customFormat="1" ht="14.25" customHeight="1" x14ac:dyDescent="0.2">
      <c r="A141" s="26" t="s">
        <v>450</v>
      </c>
      <c r="B141" s="26" t="s">
        <v>418</v>
      </c>
      <c r="C141" s="26" t="s">
        <v>418</v>
      </c>
      <c r="D141" s="26" t="s">
        <v>9</v>
      </c>
      <c r="E141" s="27">
        <v>10000</v>
      </c>
      <c r="F141" s="27">
        <v>5000</v>
      </c>
      <c r="G141" s="26" t="s">
        <v>451</v>
      </c>
      <c r="H141" s="26" t="s">
        <v>105</v>
      </c>
      <c r="I141" s="26">
        <v>2016</v>
      </c>
      <c r="J141" s="26" t="s">
        <v>17</v>
      </c>
      <c r="K141" s="26" t="s">
        <v>1862</v>
      </c>
      <c r="L141" s="26" t="s">
        <v>41</v>
      </c>
      <c r="M141" s="26" t="s">
        <v>415</v>
      </c>
      <c r="N141" s="26" t="s">
        <v>2113</v>
      </c>
      <c r="O141" s="31">
        <v>114</v>
      </c>
      <c r="P141" s="31"/>
    </row>
    <row r="142" spans="1:16" s="26" customFormat="1" ht="14.25" customHeight="1" x14ac:dyDescent="0.2">
      <c r="A142" s="26" t="s">
        <v>149</v>
      </c>
      <c r="B142" s="26" t="s">
        <v>635</v>
      </c>
      <c r="C142" s="26" t="s">
        <v>636</v>
      </c>
      <c r="D142" s="26" t="s">
        <v>16</v>
      </c>
      <c r="E142" s="27">
        <v>400000</v>
      </c>
      <c r="F142" s="27" t="s">
        <v>400</v>
      </c>
      <c r="G142" s="26" t="s">
        <v>637</v>
      </c>
      <c r="H142" s="26" t="s">
        <v>105</v>
      </c>
      <c r="I142" s="26">
        <v>2010</v>
      </c>
      <c r="J142" s="26" t="s">
        <v>17</v>
      </c>
      <c r="K142" s="26" t="s">
        <v>150</v>
      </c>
      <c r="L142" s="26" t="s">
        <v>7</v>
      </c>
      <c r="M142" s="26" t="s">
        <v>402</v>
      </c>
      <c r="N142" s="26" t="s">
        <v>2114</v>
      </c>
      <c r="O142" s="31">
        <v>115</v>
      </c>
      <c r="P142" s="31"/>
    </row>
    <row r="143" spans="1:16" s="26" customFormat="1" ht="14.25" customHeight="1" x14ac:dyDescent="0.2">
      <c r="A143" s="26" t="s">
        <v>151</v>
      </c>
      <c r="B143" s="26" t="s">
        <v>713</v>
      </c>
      <c r="C143" s="26" t="s">
        <v>713</v>
      </c>
      <c r="D143" s="26" t="s">
        <v>36</v>
      </c>
      <c r="E143" s="27">
        <v>5841000</v>
      </c>
      <c r="F143" s="27">
        <v>1341000</v>
      </c>
      <c r="G143" s="26" t="s">
        <v>2641</v>
      </c>
      <c r="H143" s="26" t="s">
        <v>105</v>
      </c>
      <c r="I143" s="26">
        <v>2014</v>
      </c>
      <c r="J143" s="26" t="s">
        <v>145</v>
      </c>
      <c r="K143" s="26" t="s">
        <v>714</v>
      </c>
      <c r="L143" s="26" t="s">
        <v>63</v>
      </c>
      <c r="M143" s="26" t="s">
        <v>415</v>
      </c>
      <c r="N143" s="26" t="s">
        <v>2115</v>
      </c>
      <c r="O143" s="31">
        <v>116</v>
      </c>
      <c r="P143" s="31"/>
    </row>
    <row r="144" spans="1:16" s="26" customFormat="1" ht="14.25" customHeight="1" x14ac:dyDescent="0.2">
      <c r="A144" s="26" t="s">
        <v>152</v>
      </c>
      <c r="B144" s="26" t="s">
        <v>439</v>
      </c>
      <c r="C144" s="26" t="s">
        <v>439</v>
      </c>
      <c r="D144" s="26" t="s">
        <v>19</v>
      </c>
      <c r="E144" s="27" t="s">
        <v>400</v>
      </c>
      <c r="F144" s="27" t="s">
        <v>1827</v>
      </c>
      <c r="G144" s="26" t="s">
        <v>828</v>
      </c>
      <c r="H144" s="26" t="s">
        <v>105</v>
      </c>
      <c r="I144" s="26">
        <v>2007</v>
      </c>
      <c r="J144" s="26" t="s">
        <v>12</v>
      </c>
      <c r="K144" s="26" t="s">
        <v>1833</v>
      </c>
      <c r="L144" s="26" t="s">
        <v>10</v>
      </c>
      <c r="M144" s="26" t="s">
        <v>415</v>
      </c>
      <c r="N144" s="26" t="s">
        <v>2116</v>
      </c>
      <c r="O144" s="31">
        <v>117</v>
      </c>
      <c r="P144" s="31"/>
    </row>
    <row r="145" spans="1:16" s="26" customFormat="1" ht="14.25" customHeight="1" x14ac:dyDescent="0.2">
      <c r="A145" s="26" t="s">
        <v>1622</v>
      </c>
      <c r="B145" s="26" t="s">
        <v>830</v>
      </c>
      <c r="C145" s="26" t="s">
        <v>465</v>
      </c>
      <c r="D145" s="26" t="s">
        <v>61</v>
      </c>
      <c r="E145" s="27" t="s">
        <v>400</v>
      </c>
      <c r="F145" s="27" t="s">
        <v>1827</v>
      </c>
      <c r="G145" s="26" t="s">
        <v>88</v>
      </c>
      <c r="H145" s="26" t="s">
        <v>105</v>
      </c>
      <c r="I145" s="26">
        <v>2013</v>
      </c>
      <c r="J145" s="26" t="s">
        <v>17</v>
      </c>
      <c r="K145" s="26" t="s">
        <v>1833</v>
      </c>
      <c r="L145" s="26" t="s">
        <v>10</v>
      </c>
      <c r="M145" s="26" t="s">
        <v>412</v>
      </c>
      <c r="N145" s="26" t="s">
        <v>2027</v>
      </c>
      <c r="O145" s="31">
        <v>118</v>
      </c>
      <c r="P145" s="31"/>
    </row>
    <row r="146" spans="1:16" s="26" customFormat="1" ht="14.25" customHeight="1" x14ac:dyDescent="0.2">
      <c r="A146" s="26" t="s">
        <v>1444</v>
      </c>
      <c r="B146" s="26" t="s">
        <v>1132</v>
      </c>
      <c r="C146" s="26" t="s">
        <v>463</v>
      </c>
      <c r="D146" s="26" t="s">
        <v>1384</v>
      </c>
      <c r="E146" s="27" t="s">
        <v>807</v>
      </c>
      <c r="F146" s="27" t="s">
        <v>400</v>
      </c>
      <c r="G146" s="26" t="s">
        <v>1445</v>
      </c>
      <c r="H146" s="26" t="s">
        <v>5</v>
      </c>
      <c r="I146" s="26" t="s">
        <v>400</v>
      </c>
      <c r="J146" s="26" t="s">
        <v>436</v>
      </c>
      <c r="L146" s="26" t="s">
        <v>10</v>
      </c>
      <c r="M146" s="26" t="s">
        <v>412</v>
      </c>
      <c r="N146" s="26" t="s">
        <v>2117</v>
      </c>
      <c r="O146" s="31">
        <v>119</v>
      </c>
      <c r="P146" s="31"/>
    </row>
    <row r="147" spans="1:16" s="26" customFormat="1" ht="14.25" customHeight="1" x14ac:dyDescent="0.2">
      <c r="A147" s="26" t="s">
        <v>1623</v>
      </c>
      <c r="B147" s="26" t="s">
        <v>614</v>
      </c>
      <c r="C147" s="26" t="s">
        <v>614</v>
      </c>
      <c r="D147" s="26" t="s">
        <v>16</v>
      </c>
      <c r="E147" s="27" t="s">
        <v>400</v>
      </c>
      <c r="F147" s="27" t="s">
        <v>400</v>
      </c>
      <c r="G147" s="26" t="s">
        <v>898</v>
      </c>
      <c r="H147" s="26" t="s">
        <v>105</v>
      </c>
      <c r="I147" s="26">
        <v>2014</v>
      </c>
      <c r="J147" s="26" t="s">
        <v>436</v>
      </c>
      <c r="K147" s="26" t="s">
        <v>58</v>
      </c>
      <c r="L147" s="26" t="s">
        <v>10</v>
      </c>
      <c r="M147" s="26" t="s">
        <v>402</v>
      </c>
      <c r="N147" s="26" t="s">
        <v>2118</v>
      </c>
      <c r="O147" s="31">
        <v>120</v>
      </c>
      <c r="P147" s="31"/>
    </row>
    <row r="148" spans="1:16" s="26" customFormat="1" ht="14.25" customHeight="1" x14ac:dyDescent="0.2">
      <c r="A148" s="26" t="s">
        <v>1624</v>
      </c>
      <c r="B148" s="26" t="s">
        <v>1132</v>
      </c>
      <c r="C148" s="26" t="s">
        <v>964</v>
      </c>
      <c r="D148" s="26" t="s">
        <v>949</v>
      </c>
      <c r="E148" s="27" t="s">
        <v>410</v>
      </c>
      <c r="F148" s="27" t="s">
        <v>1827</v>
      </c>
      <c r="G148" s="26" t="s">
        <v>1380</v>
      </c>
      <c r="H148" s="26" t="s">
        <v>105</v>
      </c>
      <c r="I148" s="26">
        <v>2016</v>
      </c>
      <c r="J148" s="26" t="s">
        <v>966</v>
      </c>
      <c r="K148" s="26" t="s">
        <v>1863</v>
      </c>
      <c r="L148" s="26" t="s">
        <v>63</v>
      </c>
      <c r="M148" s="26" t="s">
        <v>482</v>
      </c>
      <c r="N148" s="26" t="s">
        <v>2119</v>
      </c>
      <c r="O148" s="31">
        <v>121</v>
      </c>
      <c r="P148" s="31"/>
    </row>
    <row r="149" spans="1:16" s="26" customFormat="1" ht="14.25" customHeight="1" x14ac:dyDescent="0.2">
      <c r="A149" s="26" t="s">
        <v>154</v>
      </c>
      <c r="B149" s="26" t="s">
        <v>1132</v>
      </c>
      <c r="C149" s="26" t="s">
        <v>1311</v>
      </c>
      <c r="D149" s="26" t="s">
        <v>67</v>
      </c>
      <c r="E149" s="27" t="s">
        <v>400</v>
      </c>
      <c r="F149" s="27" t="s">
        <v>400</v>
      </c>
      <c r="G149" s="26" t="s">
        <v>2642</v>
      </c>
      <c r="H149" s="26" t="s">
        <v>105</v>
      </c>
      <c r="I149" s="26">
        <v>2009</v>
      </c>
      <c r="J149" s="26" t="s">
        <v>12</v>
      </c>
      <c r="K149" s="26" t="s">
        <v>1864</v>
      </c>
      <c r="L149" s="26" t="s">
        <v>63</v>
      </c>
      <c r="M149" s="26" t="s">
        <v>412</v>
      </c>
      <c r="N149" s="26" t="s">
        <v>2120</v>
      </c>
      <c r="O149" s="31">
        <v>122</v>
      </c>
      <c r="P149" s="31"/>
    </row>
    <row r="150" spans="1:16" s="26" customFormat="1" ht="14.25" customHeight="1" x14ac:dyDescent="0.2">
      <c r="A150" s="26" t="s">
        <v>155</v>
      </c>
      <c r="B150" s="26" t="s">
        <v>607</v>
      </c>
      <c r="C150" s="26" t="s">
        <v>607</v>
      </c>
      <c r="D150" s="26" t="s">
        <v>29</v>
      </c>
      <c r="E150" s="27">
        <v>1750000</v>
      </c>
      <c r="F150" s="27" t="s">
        <v>1827</v>
      </c>
      <c r="G150" s="26" t="s">
        <v>616</v>
      </c>
      <c r="H150" s="26" t="s">
        <v>105</v>
      </c>
      <c r="I150" s="26">
        <v>2004</v>
      </c>
      <c r="J150" s="26" t="s">
        <v>12</v>
      </c>
      <c r="K150" s="26" t="s">
        <v>156</v>
      </c>
      <c r="L150" s="26" t="s">
        <v>63</v>
      </c>
      <c r="M150" s="26" t="s">
        <v>402</v>
      </c>
      <c r="N150" s="26" t="s">
        <v>2121</v>
      </c>
      <c r="O150" s="31">
        <v>123</v>
      </c>
      <c r="P150" s="31"/>
    </row>
    <row r="151" spans="1:16" s="26" customFormat="1" ht="14.25" customHeight="1" x14ac:dyDescent="0.2">
      <c r="A151" s="26" t="s">
        <v>1252</v>
      </c>
      <c r="B151" s="26" t="s">
        <v>690</v>
      </c>
      <c r="C151" s="26" t="s">
        <v>690</v>
      </c>
      <c r="D151" s="26" t="s">
        <v>16</v>
      </c>
      <c r="E151" s="27">
        <v>1288407</v>
      </c>
      <c r="F151" s="27" t="s">
        <v>400</v>
      </c>
      <c r="G151" s="26" t="s">
        <v>1253</v>
      </c>
      <c r="H151" s="26" t="s">
        <v>105</v>
      </c>
      <c r="I151" s="26">
        <v>2013</v>
      </c>
      <c r="J151" s="26" t="s">
        <v>17</v>
      </c>
      <c r="K151" s="26" t="s">
        <v>153</v>
      </c>
      <c r="L151" s="26" t="s">
        <v>63</v>
      </c>
      <c r="M151" s="26" t="s">
        <v>412</v>
      </c>
      <c r="N151" s="26" t="s">
        <v>2122</v>
      </c>
      <c r="O151" s="31">
        <v>124</v>
      </c>
      <c r="P151" s="31"/>
    </row>
    <row r="152" spans="1:16" s="26" customFormat="1" ht="14.25" customHeight="1" x14ac:dyDescent="0.2">
      <c r="A152" s="26" t="s">
        <v>1625</v>
      </c>
      <c r="B152" s="26" t="s">
        <v>1792</v>
      </c>
      <c r="C152" s="26" t="s">
        <v>1792</v>
      </c>
      <c r="D152" s="26" t="s">
        <v>36</v>
      </c>
      <c r="E152" s="27">
        <v>1000000</v>
      </c>
      <c r="F152" s="27" t="s">
        <v>1827</v>
      </c>
      <c r="G152" s="26" t="s">
        <v>2643</v>
      </c>
      <c r="H152" s="26" t="s">
        <v>105</v>
      </c>
      <c r="I152" s="26">
        <v>2013</v>
      </c>
      <c r="J152" s="26" t="s">
        <v>26</v>
      </c>
      <c r="K152" s="26" t="s">
        <v>1865</v>
      </c>
      <c r="L152" s="26" t="s">
        <v>582</v>
      </c>
      <c r="M152" s="26" t="s">
        <v>6</v>
      </c>
      <c r="N152" s="26" t="s">
        <v>2123</v>
      </c>
      <c r="O152" s="31">
        <v>125</v>
      </c>
      <c r="P152" s="31"/>
    </row>
    <row r="153" spans="1:16" s="26" customFormat="1" ht="14.25" customHeight="1" x14ac:dyDescent="0.2">
      <c r="A153" s="26" t="s">
        <v>1745</v>
      </c>
      <c r="B153" s="26" t="s">
        <v>579</v>
      </c>
      <c r="C153" s="26" t="s">
        <v>579</v>
      </c>
      <c r="D153" s="26" t="s">
        <v>9</v>
      </c>
      <c r="E153" s="27">
        <v>2000000</v>
      </c>
      <c r="F153" s="27">
        <v>2000000</v>
      </c>
      <c r="G153" s="26" t="s">
        <v>2569</v>
      </c>
      <c r="H153" s="26" t="s">
        <v>105</v>
      </c>
      <c r="I153" s="26">
        <v>2017</v>
      </c>
      <c r="J153" s="26" t="s">
        <v>1951</v>
      </c>
      <c r="K153" s="26" t="s">
        <v>1991</v>
      </c>
      <c r="L153" s="26" t="s">
        <v>35</v>
      </c>
      <c r="M153" s="26" t="s">
        <v>40</v>
      </c>
      <c r="N153" s="26" t="s">
        <v>2512</v>
      </c>
      <c r="O153" s="31">
        <v>590</v>
      </c>
      <c r="P153" s="31"/>
    </row>
    <row r="154" spans="1:16" s="26" customFormat="1" ht="14.25" customHeight="1" x14ac:dyDescent="0.2">
      <c r="A154" s="26" t="s">
        <v>1718</v>
      </c>
      <c r="B154" s="26" t="s">
        <v>838</v>
      </c>
      <c r="C154" s="26" t="s">
        <v>838</v>
      </c>
      <c r="D154" s="26" t="s">
        <v>61</v>
      </c>
      <c r="E154" s="27" t="s">
        <v>799</v>
      </c>
      <c r="F154" s="27" t="s">
        <v>799</v>
      </c>
      <c r="G154" s="26" t="s">
        <v>2644</v>
      </c>
      <c r="H154" s="26" t="s">
        <v>105</v>
      </c>
      <c r="I154" s="26">
        <v>2017</v>
      </c>
      <c r="J154" s="26" t="s">
        <v>17</v>
      </c>
      <c r="K154" s="26" t="s">
        <v>1965</v>
      </c>
      <c r="L154" s="26" t="s">
        <v>18</v>
      </c>
      <c r="M154" s="26" t="s">
        <v>412</v>
      </c>
      <c r="N154" s="26" t="s">
        <v>2491</v>
      </c>
      <c r="O154" s="31">
        <v>563</v>
      </c>
      <c r="P154" s="31"/>
    </row>
    <row r="155" spans="1:16" s="26" customFormat="1" ht="14.25" customHeight="1" x14ac:dyDescent="0.2">
      <c r="A155" s="26" t="s">
        <v>157</v>
      </c>
      <c r="B155" s="26" t="s">
        <v>1132</v>
      </c>
      <c r="C155" s="26" t="s">
        <v>468</v>
      </c>
      <c r="D155" s="26" t="s">
        <v>36</v>
      </c>
      <c r="E155" s="27">
        <v>200000</v>
      </c>
      <c r="F155" s="27" t="s">
        <v>400</v>
      </c>
      <c r="G155" s="26" t="s">
        <v>585</v>
      </c>
      <c r="H155" s="26" t="s">
        <v>105</v>
      </c>
      <c r="I155" s="26">
        <v>2011</v>
      </c>
      <c r="J155" s="26" t="s">
        <v>12</v>
      </c>
      <c r="K155" s="26" t="s">
        <v>1307</v>
      </c>
      <c r="L155" s="26" t="s">
        <v>7</v>
      </c>
      <c r="M155" s="26" t="s">
        <v>412</v>
      </c>
      <c r="N155" s="26" t="s">
        <v>2124</v>
      </c>
      <c r="O155" s="31">
        <v>126</v>
      </c>
      <c r="P155" s="31"/>
    </row>
    <row r="156" spans="1:16" s="26" customFormat="1" ht="14.25" customHeight="1" x14ac:dyDescent="0.2">
      <c r="A156" s="26" t="s">
        <v>158</v>
      </c>
      <c r="B156" s="26" t="s">
        <v>1132</v>
      </c>
      <c r="C156" s="26" t="s">
        <v>466</v>
      </c>
      <c r="D156" s="26" t="s">
        <v>71</v>
      </c>
      <c r="E156" s="27">
        <v>651153</v>
      </c>
      <c r="F156" s="27" t="s">
        <v>5</v>
      </c>
      <c r="G156" s="26" t="s">
        <v>676</v>
      </c>
      <c r="H156" s="26" t="s">
        <v>5</v>
      </c>
      <c r="I156" s="26">
        <v>2019</v>
      </c>
      <c r="J156" s="26" t="s">
        <v>12</v>
      </c>
      <c r="K156" s="26" t="s">
        <v>1251</v>
      </c>
      <c r="L156" s="26" t="s">
        <v>63</v>
      </c>
      <c r="M156" s="26" t="s">
        <v>402</v>
      </c>
      <c r="N156" s="26" t="s">
        <v>2125</v>
      </c>
      <c r="O156" s="31">
        <v>127</v>
      </c>
      <c r="P156" s="31"/>
    </row>
    <row r="157" spans="1:16" s="26" customFormat="1" ht="14.25" customHeight="1" x14ac:dyDescent="0.2">
      <c r="A157" s="26" t="s">
        <v>159</v>
      </c>
      <c r="B157" s="26" t="s">
        <v>1132</v>
      </c>
      <c r="C157" s="26" t="s">
        <v>466</v>
      </c>
      <c r="D157" s="26" t="s">
        <v>16</v>
      </c>
      <c r="E157" s="27" t="s">
        <v>400</v>
      </c>
      <c r="F157" s="27" t="s">
        <v>5</v>
      </c>
      <c r="G157" s="26" t="s">
        <v>831</v>
      </c>
      <c r="H157" s="26" t="s">
        <v>5</v>
      </c>
      <c r="I157" s="26">
        <v>2019</v>
      </c>
      <c r="J157" s="26" t="s">
        <v>12</v>
      </c>
      <c r="K157" s="26" t="s">
        <v>1251</v>
      </c>
      <c r="L157" s="26" t="s">
        <v>63</v>
      </c>
      <c r="M157" s="26" t="s">
        <v>402</v>
      </c>
      <c r="N157" s="26" t="s">
        <v>2126</v>
      </c>
      <c r="O157" s="31">
        <v>128</v>
      </c>
      <c r="P157" s="31"/>
    </row>
    <row r="158" spans="1:16" s="26" customFormat="1" ht="14.25" customHeight="1" x14ac:dyDescent="0.2">
      <c r="A158" s="26" t="s">
        <v>160</v>
      </c>
      <c r="B158" s="26" t="s">
        <v>1132</v>
      </c>
      <c r="C158" s="26" t="s">
        <v>1364</v>
      </c>
      <c r="D158" s="26" t="s">
        <v>36</v>
      </c>
      <c r="E158" s="27" t="s">
        <v>1820</v>
      </c>
      <c r="F158" s="27" t="s">
        <v>5</v>
      </c>
      <c r="G158" s="26" t="s">
        <v>1365</v>
      </c>
      <c r="H158" s="26" t="s">
        <v>5</v>
      </c>
      <c r="I158" s="26">
        <v>2019</v>
      </c>
      <c r="J158" s="26" t="s">
        <v>12</v>
      </c>
      <c r="K158" s="26" t="s">
        <v>1366</v>
      </c>
      <c r="L158" s="26" t="s">
        <v>63</v>
      </c>
      <c r="M158" s="26" t="s">
        <v>402</v>
      </c>
      <c r="N158" s="26" t="s">
        <v>2127</v>
      </c>
      <c r="O158" s="31">
        <v>129</v>
      </c>
      <c r="P158" s="31"/>
    </row>
    <row r="159" spans="1:16" s="26" customFormat="1" ht="14.25" customHeight="1" x14ac:dyDescent="0.2">
      <c r="A159" s="26" t="s">
        <v>1553</v>
      </c>
      <c r="B159" s="26" t="s">
        <v>1554</v>
      </c>
      <c r="C159" s="26" t="s">
        <v>1554</v>
      </c>
      <c r="D159" s="26" t="s">
        <v>72</v>
      </c>
      <c r="E159" s="27">
        <v>500000</v>
      </c>
      <c r="F159" s="27" t="s">
        <v>400</v>
      </c>
      <c r="G159" s="26" t="s">
        <v>1555</v>
      </c>
      <c r="H159" s="26" t="s">
        <v>105</v>
      </c>
      <c r="I159" s="26">
        <v>2016</v>
      </c>
      <c r="J159" s="26" t="s">
        <v>1556</v>
      </c>
      <c r="K159" s="26" t="s">
        <v>1866</v>
      </c>
      <c r="L159" s="26" t="s">
        <v>10</v>
      </c>
      <c r="M159" s="26" t="s">
        <v>668</v>
      </c>
      <c r="N159" s="26" t="s">
        <v>2128</v>
      </c>
      <c r="O159" s="31">
        <v>130</v>
      </c>
      <c r="P159" s="31"/>
    </row>
    <row r="160" spans="1:16" s="26" customFormat="1" ht="14.25" customHeight="1" x14ac:dyDescent="0.2">
      <c r="A160" s="26" t="s">
        <v>1281</v>
      </c>
      <c r="B160" s="26" t="s">
        <v>483</v>
      </c>
      <c r="C160" s="26" t="s">
        <v>483</v>
      </c>
      <c r="D160" s="26" t="s">
        <v>1539</v>
      </c>
      <c r="E160" s="27" t="s">
        <v>799</v>
      </c>
      <c r="F160" s="27" t="s">
        <v>799</v>
      </c>
      <c r="G160" s="26" t="s">
        <v>2645</v>
      </c>
      <c r="H160" s="26" t="s">
        <v>105</v>
      </c>
      <c r="I160" s="26" t="s">
        <v>400</v>
      </c>
      <c r="J160" s="26" t="s">
        <v>436</v>
      </c>
      <c r="K160" s="26" t="s">
        <v>1147</v>
      </c>
      <c r="L160" s="26" t="s">
        <v>444</v>
      </c>
      <c r="M160" s="26" t="s">
        <v>482</v>
      </c>
      <c r="N160" s="26" t="s">
        <v>2129</v>
      </c>
      <c r="O160" s="31">
        <v>131</v>
      </c>
      <c r="P160" s="31"/>
    </row>
    <row r="161" spans="1:16" s="26" customFormat="1" ht="14.25" customHeight="1" x14ac:dyDescent="0.2">
      <c r="A161" s="26" t="s">
        <v>1626</v>
      </c>
      <c r="B161" s="26" t="s">
        <v>1132</v>
      </c>
      <c r="C161" s="26" t="s">
        <v>416</v>
      </c>
      <c r="D161" s="26" t="s">
        <v>67</v>
      </c>
      <c r="E161" s="27">
        <v>20000</v>
      </c>
      <c r="F161" s="27" t="s">
        <v>1827</v>
      </c>
      <c r="G161" s="26" t="s">
        <v>161</v>
      </c>
      <c r="H161" s="26" t="s">
        <v>105</v>
      </c>
      <c r="I161" s="26">
        <v>2009</v>
      </c>
      <c r="J161" s="26" t="s">
        <v>17</v>
      </c>
      <c r="K161" s="26" t="s">
        <v>162</v>
      </c>
      <c r="L161" s="26" t="s">
        <v>41</v>
      </c>
      <c r="M161" s="26" t="s">
        <v>415</v>
      </c>
      <c r="N161" s="26" t="s">
        <v>2130</v>
      </c>
      <c r="O161" s="31">
        <v>134</v>
      </c>
      <c r="P161" s="31"/>
    </row>
    <row r="162" spans="1:16" s="26" customFormat="1" ht="14.25" customHeight="1" x14ac:dyDescent="0.2">
      <c r="A162" s="26" t="s">
        <v>1309</v>
      </c>
      <c r="B162" s="26" t="s">
        <v>1309</v>
      </c>
      <c r="C162" s="26" t="s">
        <v>1795</v>
      </c>
      <c r="D162" s="26" t="s">
        <v>67</v>
      </c>
      <c r="E162" s="27">
        <v>50000</v>
      </c>
      <c r="F162" s="27" t="s">
        <v>1827</v>
      </c>
      <c r="G162" s="26" t="s">
        <v>1310</v>
      </c>
      <c r="H162" s="26" t="s">
        <v>105</v>
      </c>
      <c r="I162" s="26">
        <v>2009</v>
      </c>
      <c r="J162" s="26" t="s">
        <v>17</v>
      </c>
      <c r="K162" s="26" t="s">
        <v>162</v>
      </c>
      <c r="L162" s="26" t="s">
        <v>63</v>
      </c>
      <c r="M162" s="26" t="s">
        <v>402</v>
      </c>
      <c r="N162" s="26" t="s">
        <v>2131</v>
      </c>
      <c r="O162" s="31">
        <v>135</v>
      </c>
      <c r="P162" s="31"/>
    </row>
    <row r="163" spans="1:16" s="26" customFormat="1" ht="14.25" customHeight="1" x14ac:dyDescent="0.2">
      <c r="A163" s="26" t="s">
        <v>1442</v>
      </c>
      <c r="B163" s="26" t="s">
        <v>1443</v>
      </c>
      <c r="C163" s="26" t="s">
        <v>1443</v>
      </c>
      <c r="D163" s="26" t="s">
        <v>1384</v>
      </c>
      <c r="E163" s="27" t="s">
        <v>807</v>
      </c>
      <c r="F163" s="27" t="s">
        <v>400</v>
      </c>
      <c r="G163" s="26" t="s">
        <v>1440</v>
      </c>
      <c r="H163" s="26" t="s">
        <v>1818</v>
      </c>
      <c r="I163" s="26" t="s">
        <v>400</v>
      </c>
      <c r="J163" s="26" t="s">
        <v>436</v>
      </c>
      <c r="K163" s="26" t="s">
        <v>780</v>
      </c>
      <c r="L163" s="26" t="s">
        <v>18</v>
      </c>
      <c r="M163" s="26" t="s">
        <v>402</v>
      </c>
      <c r="N163" s="26" t="s">
        <v>2132</v>
      </c>
      <c r="O163" s="31">
        <v>136</v>
      </c>
      <c r="P163" s="31"/>
    </row>
    <row r="164" spans="1:16" s="26" customFormat="1" ht="14.25" customHeight="1" x14ac:dyDescent="0.2">
      <c r="A164" s="26" t="s">
        <v>1439</v>
      </c>
      <c r="B164" s="26" t="s">
        <v>493</v>
      </c>
      <c r="C164" s="26" t="s">
        <v>493</v>
      </c>
      <c r="D164" s="26" t="s">
        <v>1384</v>
      </c>
      <c r="E164" s="27" t="s">
        <v>807</v>
      </c>
      <c r="F164" s="27" t="s">
        <v>400</v>
      </c>
      <c r="G164" s="26" t="s">
        <v>1440</v>
      </c>
      <c r="H164" s="26" t="s">
        <v>5</v>
      </c>
      <c r="I164" s="26" t="s">
        <v>400</v>
      </c>
      <c r="J164" s="26" t="s">
        <v>436</v>
      </c>
      <c r="K164" s="26" t="s">
        <v>1441</v>
      </c>
      <c r="L164" s="26" t="s">
        <v>7</v>
      </c>
      <c r="M164" s="26" t="s">
        <v>412</v>
      </c>
      <c r="N164" s="26" t="s">
        <v>2133</v>
      </c>
      <c r="O164" s="31">
        <v>137</v>
      </c>
      <c r="P164" s="31"/>
    </row>
    <row r="165" spans="1:16" s="26" customFormat="1" ht="14.25" customHeight="1" x14ac:dyDescent="0.2">
      <c r="A165" s="26" t="s">
        <v>2545</v>
      </c>
      <c r="B165" s="26" t="s">
        <v>2546</v>
      </c>
      <c r="C165" s="26" t="s">
        <v>2546</v>
      </c>
      <c r="D165" s="26" t="s">
        <v>67</v>
      </c>
      <c r="E165" s="27">
        <v>2815867</v>
      </c>
      <c r="F165" s="27" t="s">
        <v>1827</v>
      </c>
      <c r="G165" s="26" t="s">
        <v>1541</v>
      </c>
      <c r="H165" s="26" t="s">
        <v>5</v>
      </c>
      <c r="I165" s="26">
        <v>2019</v>
      </c>
      <c r="J165" s="26" t="s">
        <v>1542</v>
      </c>
      <c r="K165" s="26" t="s">
        <v>2547</v>
      </c>
      <c r="L165" s="26" t="s">
        <v>10</v>
      </c>
      <c r="M165" s="26" t="s">
        <v>402</v>
      </c>
      <c r="N165" s="26" t="s">
        <v>2549</v>
      </c>
      <c r="O165" s="31">
        <v>138</v>
      </c>
      <c r="P165" s="31"/>
    </row>
    <row r="166" spans="1:16" s="26" customFormat="1" ht="14.25" customHeight="1" x14ac:dyDescent="0.2">
      <c r="A166" s="26" t="s">
        <v>164</v>
      </c>
      <c r="B166" s="26" t="s">
        <v>442</v>
      </c>
      <c r="C166" s="26" t="s">
        <v>442</v>
      </c>
      <c r="D166" s="26" t="s">
        <v>430</v>
      </c>
      <c r="E166" s="27" t="s">
        <v>400</v>
      </c>
      <c r="F166" s="27" t="s">
        <v>5</v>
      </c>
      <c r="G166" s="26" t="s">
        <v>496</v>
      </c>
      <c r="H166" s="26" t="s">
        <v>5</v>
      </c>
      <c r="I166" s="26">
        <v>2018</v>
      </c>
      <c r="J166" s="26" t="s">
        <v>17</v>
      </c>
      <c r="K166" s="26" t="s">
        <v>133</v>
      </c>
      <c r="L166" s="26" t="s">
        <v>444</v>
      </c>
      <c r="M166" s="26" t="s">
        <v>415</v>
      </c>
      <c r="N166" s="26" t="s">
        <v>2134</v>
      </c>
      <c r="O166" s="31">
        <v>139</v>
      </c>
      <c r="P166" s="31"/>
    </row>
    <row r="167" spans="1:16" s="26" customFormat="1" ht="14.25" customHeight="1" x14ac:dyDescent="0.2">
      <c r="A167" s="26" t="s">
        <v>165</v>
      </c>
      <c r="B167" s="26" t="s">
        <v>586</v>
      </c>
      <c r="C167" s="26" t="s">
        <v>617</v>
      </c>
      <c r="D167" s="26" t="s">
        <v>36</v>
      </c>
      <c r="E167" s="27">
        <v>300000</v>
      </c>
      <c r="F167" s="27" t="s">
        <v>5</v>
      </c>
      <c r="G167" s="26" t="s">
        <v>618</v>
      </c>
      <c r="H167" s="26" t="s">
        <v>5</v>
      </c>
      <c r="I167" s="26">
        <v>2019</v>
      </c>
      <c r="J167" s="26" t="s">
        <v>12</v>
      </c>
      <c r="K167" s="26" t="s">
        <v>1867</v>
      </c>
      <c r="L167" s="26" t="s">
        <v>7</v>
      </c>
      <c r="M167" s="26" t="s">
        <v>412</v>
      </c>
      <c r="N167" s="26" t="s">
        <v>2135</v>
      </c>
      <c r="O167" s="31">
        <v>140</v>
      </c>
      <c r="P167" s="31"/>
    </row>
    <row r="168" spans="1:16" s="26" customFormat="1" ht="14.25" customHeight="1" x14ac:dyDescent="0.2">
      <c r="A168" s="26" t="s">
        <v>1627</v>
      </c>
      <c r="B168" s="26" t="s">
        <v>643</v>
      </c>
      <c r="C168" s="26" t="s">
        <v>644</v>
      </c>
      <c r="D168" s="26" t="s">
        <v>426</v>
      </c>
      <c r="E168" s="27" t="s">
        <v>799</v>
      </c>
      <c r="F168" s="27" t="s">
        <v>400</v>
      </c>
      <c r="G168" s="26" t="s">
        <v>1339</v>
      </c>
      <c r="H168" s="26" t="s">
        <v>105</v>
      </c>
      <c r="I168" s="26">
        <v>2011</v>
      </c>
      <c r="J168" s="26" t="s">
        <v>17</v>
      </c>
      <c r="K168" s="26" t="s">
        <v>1340</v>
      </c>
      <c r="L168" s="26" t="s">
        <v>18</v>
      </c>
      <c r="M168" s="26" t="s">
        <v>402</v>
      </c>
      <c r="N168" s="26" t="s">
        <v>2136</v>
      </c>
      <c r="O168" s="31">
        <v>141</v>
      </c>
      <c r="P168" s="31"/>
    </row>
    <row r="169" spans="1:16" s="26" customFormat="1" ht="14.25" customHeight="1" x14ac:dyDescent="0.2">
      <c r="A169" s="26" t="s">
        <v>166</v>
      </c>
      <c r="B169" s="26" t="s">
        <v>715</v>
      </c>
      <c r="C169" s="26" t="s">
        <v>715</v>
      </c>
      <c r="D169" s="26" t="s">
        <v>67</v>
      </c>
      <c r="E169" s="27" t="s">
        <v>799</v>
      </c>
      <c r="F169" s="27" t="s">
        <v>799</v>
      </c>
      <c r="G169" s="26" t="s">
        <v>1250</v>
      </c>
      <c r="H169" s="26" t="s">
        <v>105</v>
      </c>
      <c r="I169" s="26">
        <v>2007</v>
      </c>
      <c r="J169" s="26" t="s">
        <v>17</v>
      </c>
      <c r="K169" s="26" t="s">
        <v>1571</v>
      </c>
      <c r="L169" s="26" t="s">
        <v>7</v>
      </c>
      <c r="M169" s="26" t="s">
        <v>402</v>
      </c>
      <c r="N169" s="26" t="s">
        <v>2137</v>
      </c>
      <c r="O169" s="31">
        <v>142</v>
      </c>
      <c r="P169" s="31"/>
    </row>
    <row r="170" spans="1:16" s="26" customFormat="1" ht="14.25" customHeight="1" x14ac:dyDescent="0.2">
      <c r="A170" s="26" t="s">
        <v>167</v>
      </c>
      <c r="B170" s="26" t="s">
        <v>715</v>
      </c>
      <c r="C170" s="26" t="s">
        <v>1248</v>
      </c>
      <c r="D170" s="26" t="s">
        <v>16</v>
      </c>
      <c r="E170" s="27">
        <v>2300000</v>
      </c>
      <c r="F170" s="27" t="s">
        <v>410</v>
      </c>
      <c r="G170" s="26" t="s">
        <v>716</v>
      </c>
      <c r="H170" s="26" t="s">
        <v>105</v>
      </c>
      <c r="I170" s="26">
        <v>2010</v>
      </c>
      <c r="J170" s="26" t="s">
        <v>17</v>
      </c>
      <c r="K170" s="26" t="s">
        <v>1249</v>
      </c>
      <c r="L170" s="26" t="s">
        <v>7</v>
      </c>
      <c r="M170" s="26" t="s">
        <v>402</v>
      </c>
      <c r="N170" s="26" t="s">
        <v>2138</v>
      </c>
      <c r="O170" s="31">
        <v>143</v>
      </c>
      <c r="P170" s="31"/>
    </row>
    <row r="171" spans="1:16" s="26" customFormat="1" ht="14.25" customHeight="1" x14ac:dyDescent="0.2">
      <c r="A171" s="26" t="s">
        <v>380</v>
      </c>
      <c r="B171" s="26" t="s">
        <v>1132</v>
      </c>
      <c r="C171" s="26" t="s">
        <v>851</v>
      </c>
      <c r="D171" s="26" t="s">
        <v>426</v>
      </c>
      <c r="E171" s="27" t="s">
        <v>400</v>
      </c>
      <c r="F171" s="27" t="s">
        <v>400</v>
      </c>
      <c r="G171" s="26" t="s">
        <v>381</v>
      </c>
      <c r="H171" s="26" t="s">
        <v>105</v>
      </c>
      <c r="I171" s="26">
        <v>2002</v>
      </c>
      <c r="J171" s="26" t="s">
        <v>12</v>
      </c>
      <c r="K171" s="26" t="s">
        <v>1868</v>
      </c>
      <c r="L171" s="26" t="s">
        <v>582</v>
      </c>
      <c r="M171" s="26" t="s">
        <v>6</v>
      </c>
      <c r="N171" s="26" t="s">
        <v>2139</v>
      </c>
      <c r="O171" s="31">
        <v>144</v>
      </c>
      <c r="P171" s="31"/>
    </row>
    <row r="172" spans="1:16" s="26" customFormat="1" ht="14.25" customHeight="1" x14ac:dyDescent="0.2">
      <c r="A172" s="26" t="s">
        <v>2616</v>
      </c>
      <c r="B172" s="26" t="s">
        <v>660</v>
      </c>
      <c r="C172" s="26" t="s">
        <v>660</v>
      </c>
      <c r="D172" s="26" t="s">
        <v>1817</v>
      </c>
      <c r="E172" s="27">
        <v>2000000</v>
      </c>
      <c r="F172" s="27" t="s">
        <v>1827</v>
      </c>
      <c r="G172" s="26" t="s">
        <v>2570</v>
      </c>
      <c r="H172" s="26" t="s">
        <v>105</v>
      </c>
      <c r="I172" s="26">
        <v>2012</v>
      </c>
      <c r="J172" s="26" t="s">
        <v>12</v>
      </c>
      <c r="K172" s="26" t="s">
        <v>1992</v>
      </c>
      <c r="L172" s="26" t="s">
        <v>10</v>
      </c>
      <c r="M172" s="26" t="s">
        <v>415</v>
      </c>
      <c r="N172" s="26" t="s">
        <v>2513</v>
      </c>
      <c r="O172" s="31">
        <v>591</v>
      </c>
      <c r="P172" s="31"/>
    </row>
    <row r="173" spans="1:16" s="26" customFormat="1" ht="14.25" customHeight="1" x14ac:dyDescent="0.2">
      <c r="A173" s="26" t="s">
        <v>1628</v>
      </c>
      <c r="B173" s="26" t="s">
        <v>442</v>
      </c>
      <c r="C173" s="26" t="s">
        <v>442</v>
      </c>
      <c r="D173" s="26" t="s">
        <v>284</v>
      </c>
      <c r="E173" s="27">
        <v>106000</v>
      </c>
      <c r="F173" s="27">
        <v>10000</v>
      </c>
      <c r="G173" s="26" t="s">
        <v>2646</v>
      </c>
      <c r="H173" s="26" t="s">
        <v>105</v>
      </c>
      <c r="I173" s="26">
        <v>2004</v>
      </c>
      <c r="J173" s="26" t="s">
        <v>17</v>
      </c>
      <c r="K173" s="26" t="s">
        <v>1869</v>
      </c>
      <c r="L173" s="26" t="s">
        <v>444</v>
      </c>
      <c r="M173" s="26" t="s">
        <v>415</v>
      </c>
      <c r="N173" s="26" t="s">
        <v>2140</v>
      </c>
      <c r="O173" s="31">
        <v>145</v>
      </c>
      <c r="P173" s="31"/>
    </row>
    <row r="174" spans="1:16" s="26" customFormat="1" ht="14.25" customHeight="1" x14ac:dyDescent="0.2">
      <c r="A174" s="26" t="s">
        <v>169</v>
      </c>
      <c r="B174" s="26" t="s">
        <v>442</v>
      </c>
      <c r="C174" s="26" t="s">
        <v>442</v>
      </c>
      <c r="D174" s="26" t="s">
        <v>79</v>
      </c>
      <c r="E174" s="27">
        <v>45000</v>
      </c>
      <c r="F174" s="27" t="s">
        <v>5</v>
      </c>
      <c r="G174" s="26" t="s">
        <v>507</v>
      </c>
      <c r="H174" s="26" t="s">
        <v>5</v>
      </c>
      <c r="I174" s="26">
        <v>2018</v>
      </c>
      <c r="J174" s="26" t="s">
        <v>17</v>
      </c>
      <c r="K174" s="26" t="s">
        <v>133</v>
      </c>
      <c r="L174" s="26" t="s">
        <v>444</v>
      </c>
      <c r="M174" s="26" t="s">
        <v>415</v>
      </c>
      <c r="N174" s="26" t="s">
        <v>2141</v>
      </c>
      <c r="O174" s="31">
        <v>146</v>
      </c>
      <c r="P174" s="31"/>
    </row>
    <row r="175" spans="1:16" s="26" customFormat="1" ht="14.25" customHeight="1" x14ac:dyDescent="0.2">
      <c r="A175" s="26" t="s">
        <v>170</v>
      </c>
      <c r="B175" s="26" t="s">
        <v>768</v>
      </c>
      <c r="C175" s="26" t="s">
        <v>457</v>
      </c>
      <c r="D175" s="26" t="s">
        <v>48</v>
      </c>
      <c r="E175" s="27">
        <v>8900000</v>
      </c>
      <c r="F175" s="27" t="s">
        <v>5</v>
      </c>
      <c r="G175" s="26" t="s">
        <v>2647</v>
      </c>
      <c r="H175" s="26" t="s">
        <v>5</v>
      </c>
      <c r="I175" s="26">
        <v>2019</v>
      </c>
      <c r="J175" s="26" t="s">
        <v>12</v>
      </c>
      <c r="K175" s="26" t="s">
        <v>1870</v>
      </c>
      <c r="L175" s="26" t="s">
        <v>18</v>
      </c>
      <c r="M175" s="26" t="s">
        <v>402</v>
      </c>
      <c r="N175" s="26" t="s">
        <v>2142</v>
      </c>
      <c r="O175" s="31">
        <v>147</v>
      </c>
      <c r="P175" s="31"/>
    </row>
    <row r="176" spans="1:16" s="26" customFormat="1" ht="14.25" customHeight="1" x14ac:dyDescent="0.2">
      <c r="A176" s="26" t="s">
        <v>172</v>
      </c>
      <c r="B176" s="26" t="s">
        <v>694</v>
      </c>
      <c r="C176" s="26" t="s">
        <v>694</v>
      </c>
      <c r="D176" s="26" t="s">
        <v>29</v>
      </c>
      <c r="E176" s="27" t="s">
        <v>410</v>
      </c>
      <c r="F176" s="27" t="s">
        <v>410</v>
      </c>
      <c r="G176" s="26" t="s">
        <v>1465</v>
      </c>
      <c r="H176" s="26" t="s">
        <v>105</v>
      </c>
      <c r="I176" s="26">
        <v>2011</v>
      </c>
      <c r="J176" s="26" t="s">
        <v>17</v>
      </c>
      <c r="K176" s="26" t="s">
        <v>1871</v>
      </c>
      <c r="L176" s="26" t="s">
        <v>7</v>
      </c>
      <c r="M176" s="26" t="s">
        <v>402</v>
      </c>
      <c r="N176" s="26" t="s">
        <v>2143</v>
      </c>
      <c r="O176" s="31">
        <v>148</v>
      </c>
      <c r="P176" s="31"/>
    </row>
    <row r="177" spans="1:16" s="26" customFormat="1" ht="14.25" customHeight="1" x14ac:dyDescent="0.2">
      <c r="A177" s="26" t="s">
        <v>173</v>
      </c>
      <c r="B177" s="26" t="s">
        <v>692</v>
      </c>
      <c r="C177" s="26" t="s">
        <v>694</v>
      </c>
      <c r="D177" s="26" t="s">
        <v>16</v>
      </c>
      <c r="E177" s="27">
        <v>13235139</v>
      </c>
      <c r="F177" s="27">
        <v>1352031</v>
      </c>
      <c r="G177" s="26" t="s">
        <v>174</v>
      </c>
      <c r="H177" s="26" t="s">
        <v>105</v>
      </c>
      <c r="I177" s="26">
        <v>2013</v>
      </c>
      <c r="J177" s="26" t="s">
        <v>12</v>
      </c>
      <c r="K177" s="26" t="s">
        <v>1871</v>
      </c>
      <c r="L177" s="26" t="s">
        <v>7</v>
      </c>
      <c r="M177" s="26" t="s">
        <v>402</v>
      </c>
      <c r="N177" s="26" t="s">
        <v>2144</v>
      </c>
      <c r="O177" s="31">
        <v>149</v>
      </c>
      <c r="P177" s="31"/>
    </row>
    <row r="178" spans="1:16" s="26" customFormat="1" ht="14.25" customHeight="1" x14ac:dyDescent="0.2">
      <c r="A178" s="26" t="s">
        <v>175</v>
      </c>
      <c r="B178" s="26" t="s">
        <v>694</v>
      </c>
      <c r="C178" s="26" t="s">
        <v>694</v>
      </c>
      <c r="D178" s="26" t="s">
        <v>52</v>
      </c>
      <c r="E178" s="27">
        <v>13000000</v>
      </c>
      <c r="F178" s="27" t="s">
        <v>1827</v>
      </c>
      <c r="G178" s="26" t="s">
        <v>2648</v>
      </c>
      <c r="H178" s="26" t="s">
        <v>105</v>
      </c>
      <c r="I178" s="26">
        <v>2010</v>
      </c>
      <c r="J178" s="26" t="s">
        <v>17</v>
      </c>
      <c r="K178" s="26" t="s">
        <v>1871</v>
      </c>
      <c r="L178" s="26" t="s">
        <v>7</v>
      </c>
      <c r="M178" s="26" t="s">
        <v>402</v>
      </c>
      <c r="N178" s="26" t="s">
        <v>2145</v>
      </c>
      <c r="O178" s="31">
        <v>150</v>
      </c>
      <c r="P178" s="31"/>
    </row>
    <row r="179" spans="1:16" s="26" customFormat="1" ht="14.25" customHeight="1" x14ac:dyDescent="0.2">
      <c r="A179" s="26" t="s">
        <v>1629</v>
      </c>
      <c r="B179" s="26" t="s">
        <v>442</v>
      </c>
      <c r="C179" s="26" t="s">
        <v>442</v>
      </c>
      <c r="D179" s="26" t="s">
        <v>29</v>
      </c>
      <c r="E179" s="27">
        <v>1000</v>
      </c>
      <c r="F179" s="27" t="s">
        <v>5</v>
      </c>
      <c r="G179" s="26" t="s">
        <v>443</v>
      </c>
      <c r="H179" s="26" t="s">
        <v>5</v>
      </c>
      <c r="I179" s="26">
        <v>2018</v>
      </c>
      <c r="J179" s="26" t="s">
        <v>17</v>
      </c>
      <c r="K179" s="26" t="s">
        <v>133</v>
      </c>
      <c r="L179" s="26" t="s">
        <v>444</v>
      </c>
      <c r="M179" s="26" t="s">
        <v>415</v>
      </c>
      <c r="N179" s="26" t="s">
        <v>2146</v>
      </c>
      <c r="O179" s="31">
        <v>151</v>
      </c>
      <c r="P179" s="31"/>
    </row>
    <row r="180" spans="1:16" s="26" customFormat="1" ht="14.25" customHeight="1" x14ac:dyDescent="0.2">
      <c r="A180" s="26" t="s">
        <v>176</v>
      </c>
      <c r="B180" s="26" t="s">
        <v>442</v>
      </c>
      <c r="C180" s="26" t="s">
        <v>442</v>
      </c>
      <c r="D180" s="26" t="s">
        <v>13</v>
      </c>
      <c r="E180" s="27">
        <v>45000</v>
      </c>
      <c r="F180" s="27" t="s">
        <v>794</v>
      </c>
      <c r="G180" s="26" t="s">
        <v>504</v>
      </c>
      <c r="H180" s="26" t="s">
        <v>105</v>
      </c>
      <c r="I180" s="26">
        <v>2013</v>
      </c>
      <c r="J180" s="26" t="s">
        <v>17</v>
      </c>
      <c r="K180" s="26" t="s">
        <v>1872</v>
      </c>
      <c r="L180" s="26" t="s">
        <v>444</v>
      </c>
      <c r="M180" s="26" t="s">
        <v>415</v>
      </c>
      <c r="N180" s="26" t="s">
        <v>2147</v>
      </c>
      <c r="O180" s="31">
        <v>152</v>
      </c>
      <c r="P180" s="31"/>
    </row>
    <row r="181" spans="1:16" s="26" customFormat="1" ht="14.25" customHeight="1" x14ac:dyDescent="0.2">
      <c r="A181" s="26" t="s">
        <v>177</v>
      </c>
      <c r="B181" s="26" t="s">
        <v>442</v>
      </c>
      <c r="C181" s="26" t="s">
        <v>442</v>
      </c>
      <c r="D181" s="26" t="s">
        <v>72</v>
      </c>
      <c r="E181" s="27">
        <v>14400</v>
      </c>
      <c r="F181" s="27">
        <v>2400</v>
      </c>
      <c r="G181" s="26" t="s">
        <v>476</v>
      </c>
      <c r="H181" s="26" t="s">
        <v>105</v>
      </c>
      <c r="I181" s="26">
        <v>2013</v>
      </c>
      <c r="J181" s="26" t="s">
        <v>17</v>
      </c>
      <c r="K181" s="26" t="s">
        <v>1873</v>
      </c>
      <c r="L181" s="26" t="s">
        <v>444</v>
      </c>
      <c r="M181" s="26" t="s">
        <v>415</v>
      </c>
      <c r="N181" s="26" t="s">
        <v>2148</v>
      </c>
      <c r="O181" s="31">
        <v>153</v>
      </c>
      <c r="P181" s="31"/>
    </row>
    <row r="182" spans="1:16" s="26" customFormat="1" ht="14.25" customHeight="1" x14ac:dyDescent="0.2">
      <c r="A182" s="26" t="s">
        <v>178</v>
      </c>
      <c r="B182" s="26" t="s">
        <v>442</v>
      </c>
      <c r="C182" s="26" t="s">
        <v>442</v>
      </c>
      <c r="D182" s="26" t="s">
        <v>52</v>
      </c>
      <c r="E182" s="27">
        <v>24000</v>
      </c>
      <c r="F182" s="27" t="s">
        <v>5</v>
      </c>
      <c r="G182" s="26" t="s">
        <v>497</v>
      </c>
      <c r="H182" s="26" t="s">
        <v>5</v>
      </c>
      <c r="I182" s="26">
        <v>2018</v>
      </c>
      <c r="J182" s="26" t="s">
        <v>17</v>
      </c>
      <c r="K182" s="26" t="s">
        <v>133</v>
      </c>
      <c r="L182" s="26" t="s">
        <v>444</v>
      </c>
      <c r="M182" s="26" t="s">
        <v>415</v>
      </c>
      <c r="N182" s="26" t="s">
        <v>2147</v>
      </c>
      <c r="O182" s="31">
        <v>154</v>
      </c>
      <c r="P182" s="31"/>
    </row>
    <row r="183" spans="1:16" s="26" customFormat="1" ht="14.25" customHeight="1" x14ac:dyDescent="0.2">
      <c r="A183" s="26" t="s">
        <v>179</v>
      </c>
      <c r="B183" s="26" t="s">
        <v>826</v>
      </c>
      <c r="C183" s="26" t="s">
        <v>454</v>
      </c>
      <c r="D183" s="26" t="s">
        <v>67</v>
      </c>
      <c r="E183" s="27" t="s">
        <v>410</v>
      </c>
      <c r="F183" s="27" t="s">
        <v>400</v>
      </c>
      <c r="G183" s="26" t="s">
        <v>834</v>
      </c>
      <c r="H183" s="26" t="s">
        <v>105</v>
      </c>
      <c r="I183" s="26">
        <v>2003</v>
      </c>
      <c r="J183" s="26" t="s">
        <v>17</v>
      </c>
      <c r="K183" s="26" t="s">
        <v>835</v>
      </c>
      <c r="L183" s="26" t="s">
        <v>18</v>
      </c>
      <c r="M183" s="26" t="s">
        <v>402</v>
      </c>
      <c r="N183" s="26" t="s">
        <v>2149</v>
      </c>
      <c r="O183" s="31">
        <v>155</v>
      </c>
      <c r="P183" s="31"/>
    </row>
    <row r="184" spans="1:16" s="26" customFormat="1" ht="14.25" customHeight="1" x14ac:dyDescent="0.2">
      <c r="A184" s="26" t="s">
        <v>180</v>
      </c>
      <c r="B184" s="26" t="s">
        <v>620</v>
      </c>
      <c r="C184" s="26" t="s">
        <v>620</v>
      </c>
      <c r="D184" s="26" t="s">
        <v>16</v>
      </c>
      <c r="E184" s="27">
        <v>1800000</v>
      </c>
      <c r="F184" s="27">
        <v>160000</v>
      </c>
      <c r="G184" s="26" t="s">
        <v>695</v>
      </c>
      <c r="H184" s="26" t="s">
        <v>105</v>
      </c>
      <c r="I184" s="26">
        <v>2012</v>
      </c>
      <c r="J184" s="26" t="s">
        <v>1246</v>
      </c>
      <c r="K184" s="26" t="s">
        <v>1247</v>
      </c>
      <c r="L184" s="26" t="s">
        <v>7</v>
      </c>
      <c r="M184" s="26" t="s">
        <v>402</v>
      </c>
      <c r="N184" s="26" t="s">
        <v>2150</v>
      </c>
      <c r="O184" s="31">
        <v>156</v>
      </c>
      <c r="P184" s="31"/>
    </row>
    <row r="185" spans="1:16" s="26" customFormat="1" ht="14.25" customHeight="1" x14ac:dyDescent="0.2">
      <c r="A185" s="26" t="s">
        <v>1791</v>
      </c>
      <c r="B185" s="26" t="s">
        <v>711</v>
      </c>
      <c r="C185" s="26" t="s">
        <v>711</v>
      </c>
      <c r="D185" s="26" t="s">
        <v>36</v>
      </c>
      <c r="E185" s="27" t="s">
        <v>400</v>
      </c>
      <c r="F185" s="27" t="s">
        <v>1827</v>
      </c>
      <c r="G185" s="26" t="s">
        <v>2613</v>
      </c>
      <c r="H185" s="26" t="s">
        <v>900</v>
      </c>
      <c r="I185" s="26">
        <v>2019</v>
      </c>
      <c r="J185" s="26" t="s">
        <v>2018</v>
      </c>
      <c r="K185" s="26" t="s">
        <v>2019</v>
      </c>
      <c r="L185" s="26" t="s">
        <v>18</v>
      </c>
      <c r="M185" s="26" t="s">
        <v>412</v>
      </c>
      <c r="N185" s="26" t="s">
        <v>2543</v>
      </c>
      <c r="O185" s="31">
        <v>561</v>
      </c>
      <c r="P185" s="31"/>
    </row>
    <row r="186" spans="1:16" s="26" customFormat="1" ht="14.25" customHeight="1" x14ac:dyDescent="0.2">
      <c r="A186" s="26" t="s">
        <v>181</v>
      </c>
      <c r="B186" s="26" t="s">
        <v>465</v>
      </c>
      <c r="C186" s="26" t="s">
        <v>465</v>
      </c>
      <c r="D186" s="26" t="s">
        <v>29</v>
      </c>
      <c r="E186" s="27" t="s">
        <v>400</v>
      </c>
      <c r="F186" s="27" t="s">
        <v>1827</v>
      </c>
      <c r="G186" s="26" t="s">
        <v>88</v>
      </c>
      <c r="H186" s="26" t="s">
        <v>105</v>
      </c>
      <c r="I186" s="26">
        <v>2000</v>
      </c>
      <c r="J186" s="26" t="s">
        <v>17</v>
      </c>
      <c r="K186" s="26" t="s">
        <v>1833</v>
      </c>
      <c r="L186" s="26" t="s">
        <v>10</v>
      </c>
      <c r="M186" s="26" t="s">
        <v>412</v>
      </c>
      <c r="N186" s="26" t="s">
        <v>2152</v>
      </c>
      <c r="O186" s="31">
        <v>158</v>
      </c>
      <c r="P186" s="31"/>
    </row>
    <row r="187" spans="1:16" s="26" customFormat="1" ht="14.25" customHeight="1" x14ac:dyDescent="0.2">
      <c r="A187" s="26" t="s">
        <v>182</v>
      </c>
      <c r="B187" s="26" t="s">
        <v>442</v>
      </c>
      <c r="C187" s="26" t="s">
        <v>442</v>
      </c>
      <c r="D187" s="26" t="s">
        <v>123</v>
      </c>
      <c r="E187" s="27">
        <v>25000</v>
      </c>
      <c r="F187" s="27" t="s">
        <v>5</v>
      </c>
      <c r="G187" s="26" t="s">
        <v>498</v>
      </c>
      <c r="H187" s="26" t="s">
        <v>5</v>
      </c>
      <c r="I187" s="26">
        <v>2018</v>
      </c>
      <c r="J187" s="26" t="s">
        <v>17</v>
      </c>
      <c r="K187" s="26" t="s">
        <v>133</v>
      </c>
      <c r="L187" s="26" t="s">
        <v>444</v>
      </c>
      <c r="M187" s="26" t="s">
        <v>415</v>
      </c>
      <c r="N187" s="26" t="s">
        <v>2146</v>
      </c>
      <c r="O187" s="31">
        <v>159</v>
      </c>
      <c r="P187" s="31"/>
    </row>
    <row r="188" spans="1:16" s="26" customFormat="1" ht="14.25" customHeight="1" x14ac:dyDescent="0.2">
      <c r="A188" s="26" t="s">
        <v>1631</v>
      </c>
      <c r="B188" s="26" t="s">
        <v>465</v>
      </c>
      <c r="C188" s="26" t="s">
        <v>465</v>
      </c>
      <c r="D188" s="26" t="s">
        <v>14</v>
      </c>
      <c r="E188" s="27" t="s">
        <v>799</v>
      </c>
      <c r="F188" s="27" t="s">
        <v>1827</v>
      </c>
      <c r="G188" s="26" t="s">
        <v>88</v>
      </c>
      <c r="H188" s="26" t="s">
        <v>105</v>
      </c>
      <c r="I188" s="26">
        <v>2015</v>
      </c>
      <c r="J188" s="26" t="s">
        <v>17</v>
      </c>
      <c r="K188" s="26" t="s">
        <v>1833</v>
      </c>
      <c r="L188" s="26" t="s">
        <v>10</v>
      </c>
      <c r="M188" s="26" t="s">
        <v>412</v>
      </c>
      <c r="N188" s="26" t="s">
        <v>2027</v>
      </c>
      <c r="O188" s="31">
        <v>160</v>
      </c>
      <c r="P188" s="31"/>
    </row>
    <row r="189" spans="1:16" s="26" customFormat="1" ht="14.25" customHeight="1" x14ac:dyDescent="0.2">
      <c r="A189" s="26" t="s">
        <v>1200</v>
      </c>
      <c r="B189" s="26" t="s">
        <v>1132</v>
      </c>
      <c r="C189" s="26" t="s">
        <v>823</v>
      </c>
      <c r="D189" s="26" t="s">
        <v>30</v>
      </c>
      <c r="E189" s="27" t="s">
        <v>807</v>
      </c>
      <c r="F189" s="27" t="s">
        <v>400</v>
      </c>
      <c r="G189" s="26" t="s">
        <v>1201</v>
      </c>
      <c r="H189" s="26" t="s">
        <v>105</v>
      </c>
      <c r="I189" s="26">
        <v>2017</v>
      </c>
      <c r="J189" s="26" t="s">
        <v>436</v>
      </c>
      <c r="K189" s="26" t="s">
        <v>1202</v>
      </c>
      <c r="L189" s="26" t="s">
        <v>7</v>
      </c>
      <c r="M189" s="26" t="s">
        <v>482</v>
      </c>
      <c r="N189" s="26" t="s">
        <v>2153</v>
      </c>
      <c r="O189" s="31">
        <v>161</v>
      </c>
      <c r="P189" s="31"/>
    </row>
    <row r="190" spans="1:16" s="26" customFormat="1" ht="14.25" customHeight="1" x14ac:dyDescent="0.2">
      <c r="A190" s="26" t="s">
        <v>1370</v>
      </c>
      <c r="B190" s="26" t="s">
        <v>1132</v>
      </c>
      <c r="C190" s="26" t="s">
        <v>1371</v>
      </c>
      <c r="D190" s="26" t="s">
        <v>36</v>
      </c>
      <c r="E190" s="27">
        <v>7750000</v>
      </c>
      <c r="F190" s="27" t="s">
        <v>1827</v>
      </c>
      <c r="G190" s="26" t="s">
        <v>2649</v>
      </c>
      <c r="H190" s="26" t="s">
        <v>105</v>
      </c>
      <c r="I190" s="26">
        <v>2011</v>
      </c>
      <c r="J190" s="26" t="s">
        <v>12</v>
      </c>
      <c r="K190" s="26" t="s">
        <v>1874</v>
      </c>
      <c r="L190" s="26" t="s">
        <v>7</v>
      </c>
      <c r="M190" s="26" t="s">
        <v>402</v>
      </c>
      <c r="N190" s="26" t="s">
        <v>2154</v>
      </c>
      <c r="O190" s="31">
        <v>162</v>
      </c>
      <c r="P190" s="31"/>
    </row>
    <row r="191" spans="1:16" s="26" customFormat="1" ht="14.25" customHeight="1" x14ac:dyDescent="0.2">
      <c r="A191" s="26" t="s">
        <v>183</v>
      </c>
      <c r="B191" s="26" t="s">
        <v>462</v>
      </c>
      <c r="C191" s="26" t="s">
        <v>660</v>
      </c>
      <c r="D191" s="26" t="s">
        <v>64</v>
      </c>
      <c r="E191" s="27" t="s">
        <v>400</v>
      </c>
      <c r="F191" s="27" t="s">
        <v>400</v>
      </c>
      <c r="G191" s="26" t="s">
        <v>184</v>
      </c>
      <c r="H191" s="26" t="s">
        <v>105</v>
      </c>
      <c r="I191" s="26">
        <v>2011</v>
      </c>
      <c r="J191" s="26" t="s">
        <v>26</v>
      </c>
      <c r="K191" s="26" t="s">
        <v>185</v>
      </c>
      <c r="L191" s="26" t="s">
        <v>10</v>
      </c>
      <c r="M191" s="26" t="s">
        <v>412</v>
      </c>
      <c r="N191" s="26" t="s">
        <v>2155</v>
      </c>
      <c r="O191" s="31">
        <v>163</v>
      </c>
      <c r="P191" s="31"/>
    </row>
    <row r="192" spans="1:16" s="26" customFormat="1" ht="14.25" customHeight="1" x14ac:dyDescent="0.2">
      <c r="A192" s="26" t="s">
        <v>1117</v>
      </c>
      <c r="B192" s="26" t="s">
        <v>1118</v>
      </c>
      <c r="C192" s="26" t="s">
        <v>806</v>
      </c>
      <c r="D192" s="26" t="s">
        <v>9</v>
      </c>
      <c r="E192" s="27" t="s">
        <v>799</v>
      </c>
      <c r="F192" s="27" t="s">
        <v>400</v>
      </c>
      <c r="G192" s="26" t="s">
        <v>1119</v>
      </c>
      <c r="H192" s="26" t="s">
        <v>105</v>
      </c>
      <c r="I192" s="26">
        <v>2016</v>
      </c>
      <c r="J192" s="26" t="s">
        <v>1120</v>
      </c>
      <c r="K192" s="26" t="s">
        <v>809</v>
      </c>
      <c r="L192" s="26" t="s">
        <v>444</v>
      </c>
      <c r="M192" s="26" t="s">
        <v>482</v>
      </c>
      <c r="N192" s="26" t="s">
        <v>2156</v>
      </c>
      <c r="O192" s="31">
        <v>164</v>
      </c>
      <c r="P192" s="31"/>
    </row>
    <row r="193" spans="1:16" s="26" customFormat="1" ht="14.25" customHeight="1" x14ac:dyDescent="0.2">
      <c r="A193" s="26" t="s">
        <v>1044</v>
      </c>
      <c r="B193" s="26" t="s">
        <v>707</v>
      </c>
      <c r="C193" s="26" t="s">
        <v>707</v>
      </c>
      <c r="D193" s="26" t="s">
        <v>30</v>
      </c>
      <c r="E193" s="27" t="s">
        <v>799</v>
      </c>
      <c r="F193" s="27" t="s">
        <v>400</v>
      </c>
      <c r="G193" s="26" t="s">
        <v>1199</v>
      </c>
      <c r="H193" s="26" t="s">
        <v>86</v>
      </c>
      <c r="I193" s="26">
        <v>2017</v>
      </c>
      <c r="J193" s="26" t="s">
        <v>17</v>
      </c>
      <c r="K193" s="26" t="s">
        <v>1045</v>
      </c>
      <c r="L193" s="26" t="s">
        <v>35</v>
      </c>
      <c r="M193" s="26" t="s">
        <v>412</v>
      </c>
      <c r="N193" s="26" t="s">
        <v>2157</v>
      </c>
      <c r="O193" s="31">
        <v>165</v>
      </c>
      <c r="P193" s="31"/>
    </row>
    <row r="194" spans="1:16" s="26" customFormat="1" ht="14.25" customHeight="1" x14ac:dyDescent="0.2">
      <c r="A194" s="26" t="s">
        <v>188</v>
      </c>
      <c r="B194" s="26" t="s">
        <v>465</v>
      </c>
      <c r="C194" s="26" t="s">
        <v>465</v>
      </c>
      <c r="D194" s="26" t="s">
        <v>16</v>
      </c>
      <c r="E194" s="27" t="s">
        <v>400</v>
      </c>
      <c r="F194" s="27" t="s">
        <v>1827</v>
      </c>
      <c r="G194" s="26" t="s">
        <v>189</v>
      </c>
      <c r="H194" s="26" t="s">
        <v>105</v>
      </c>
      <c r="I194" s="26">
        <v>2012</v>
      </c>
      <c r="J194" s="26" t="s">
        <v>17</v>
      </c>
      <c r="K194" s="26" t="s">
        <v>1833</v>
      </c>
      <c r="L194" s="26" t="s">
        <v>10</v>
      </c>
      <c r="M194" s="26" t="s">
        <v>412</v>
      </c>
      <c r="N194" s="26" t="s">
        <v>2152</v>
      </c>
      <c r="O194" s="31">
        <v>700</v>
      </c>
      <c r="P194" s="31"/>
    </row>
    <row r="195" spans="1:16" s="26" customFormat="1" ht="14.25" customHeight="1" x14ac:dyDescent="0.2">
      <c r="A195" s="26" t="s">
        <v>188</v>
      </c>
      <c r="B195" s="26" t="s">
        <v>487</v>
      </c>
      <c r="C195" s="26" t="s">
        <v>570</v>
      </c>
      <c r="D195" s="26" t="s">
        <v>16</v>
      </c>
      <c r="E195" s="27">
        <v>126730</v>
      </c>
      <c r="F195" s="27">
        <v>12673</v>
      </c>
      <c r="G195" s="26" t="s">
        <v>2650</v>
      </c>
      <c r="H195" s="26" t="s">
        <v>1828</v>
      </c>
      <c r="I195" s="26">
        <v>2019</v>
      </c>
      <c r="J195" s="26" t="s">
        <v>17</v>
      </c>
      <c r="K195" s="26" t="s">
        <v>144</v>
      </c>
      <c r="L195" s="26" t="s">
        <v>18</v>
      </c>
      <c r="M195" s="26" t="s">
        <v>402</v>
      </c>
      <c r="N195" s="26" t="s">
        <v>2095</v>
      </c>
      <c r="O195" s="31">
        <v>166</v>
      </c>
      <c r="P195" s="31"/>
    </row>
    <row r="196" spans="1:16" s="26" customFormat="1" ht="14.25" customHeight="1" x14ac:dyDescent="0.2">
      <c r="A196" s="26" t="s">
        <v>535</v>
      </c>
      <c r="B196" s="26" t="s">
        <v>1132</v>
      </c>
      <c r="C196" s="26" t="s">
        <v>479</v>
      </c>
      <c r="D196" s="26" t="s">
        <v>72</v>
      </c>
      <c r="E196" s="27">
        <v>75000</v>
      </c>
      <c r="F196" s="27" t="s">
        <v>400</v>
      </c>
      <c r="G196" s="26" t="s">
        <v>536</v>
      </c>
      <c r="H196" s="26" t="s">
        <v>105</v>
      </c>
      <c r="I196" s="26">
        <v>2015</v>
      </c>
      <c r="J196" s="26" t="s">
        <v>330</v>
      </c>
      <c r="K196" s="26" t="s">
        <v>481</v>
      </c>
      <c r="L196" s="26" t="s">
        <v>444</v>
      </c>
      <c r="M196" s="26" t="s">
        <v>482</v>
      </c>
      <c r="N196" s="26" t="s">
        <v>2158</v>
      </c>
      <c r="O196" s="31">
        <v>168</v>
      </c>
      <c r="P196" s="31"/>
    </row>
    <row r="197" spans="1:16" s="26" customFormat="1" ht="14.25" customHeight="1" x14ac:dyDescent="0.2">
      <c r="A197" s="26" t="s">
        <v>1096</v>
      </c>
      <c r="B197" s="26" t="s">
        <v>1132</v>
      </c>
      <c r="C197" s="26" t="s">
        <v>193</v>
      </c>
      <c r="D197" s="26" t="s">
        <v>30</v>
      </c>
      <c r="E197" s="27" t="s">
        <v>807</v>
      </c>
      <c r="F197" s="27" t="s">
        <v>400</v>
      </c>
      <c r="G197" s="26" t="s">
        <v>1097</v>
      </c>
      <c r="H197" s="26" t="s">
        <v>105</v>
      </c>
      <c r="I197" s="26">
        <v>2016</v>
      </c>
      <c r="J197" s="26" t="s">
        <v>953</v>
      </c>
      <c r="K197" s="26" t="s">
        <v>954</v>
      </c>
      <c r="L197" s="26" t="s">
        <v>18</v>
      </c>
      <c r="M197" s="26" t="s">
        <v>482</v>
      </c>
      <c r="N197" s="26" t="s">
        <v>2159</v>
      </c>
      <c r="O197" s="31">
        <v>169</v>
      </c>
      <c r="P197" s="31"/>
    </row>
    <row r="198" spans="1:16" s="26" customFormat="1" ht="14.25" customHeight="1" x14ac:dyDescent="0.2">
      <c r="A198" s="26" t="s">
        <v>1098</v>
      </c>
      <c r="B198" s="26" t="s">
        <v>1132</v>
      </c>
      <c r="C198" s="26" t="s">
        <v>193</v>
      </c>
      <c r="D198" s="26" t="s">
        <v>30</v>
      </c>
      <c r="E198" s="27" t="s">
        <v>799</v>
      </c>
      <c r="F198" s="27" t="s">
        <v>400</v>
      </c>
      <c r="G198" s="26" t="s">
        <v>1099</v>
      </c>
      <c r="H198" s="26" t="s">
        <v>105</v>
      </c>
      <c r="I198" s="26">
        <v>2016</v>
      </c>
      <c r="J198" s="26" t="s">
        <v>953</v>
      </c>
      <c r="K198" s="26" t="s">
        <v>954</v>
      </c>
      <c r="L198" s="26" t="s">
        <v>18</v>
      </c>
      <c r="M198" s="26" t="s">
        <v>482</v>
      </c>
      <c r="N198" s="26" t="s">
        <v>2159</v>
      </c>
      <c r="O198" s="31">
        <v>170</v>
      </c>
      <c r="P198" s="31"/>
    </row>
    <row r="199" spans="1:16" s="26" customFormat="1" ht="14.25" customHeight="1" x14ac:dyDescent="0.2">
      <c r="A199" s="26" t="s">
        <v>1100</v>
      </c>
      <c r="B199" s="26" t="s">
        <v>1132</v>
      </c>
      <c r="C199" s="26" t="s">
        <v>193</v>
      </c>
      <c r="D199" s="26" t="s">
        <v>30</v>
      </c>
      <c r="E199" s="27" t="s">
        <v>799</v>
      </c>
      <c r="F199" s="27" t="s">
        <v>400</v>
      </c>
      <c r="G199" s="26" t="s">
        <v>1101</v>
      </c>
      <c r="H199" s="26" t="s">
        <v>105</v>
      </c>
      <c r="I199" s="26">
        <v>2016</v>
      </c>
      <c r="J199" s="26" t="s">
        <v>953</v>
      </c>
      <c r="K199" s="26" t="s">
        <v>954</v>
      </c>
      <c r="L199" s="26" t="s">
        <v>18</v>
      </c>
      <c r="M199" s="26" t="s">
        <v>482</v>
      </c>
      <c r="N199" s="26" t="s">
        <v>2159</v>
      </c>
      <c r="O199" s="31">
        <v>171</v>
      </c>
      <c r="P199" s="31"/>
    </row>
    <row r="200" spans="1:16" s="26" customFormat="1" ht="14.25" customHeight="1" x14ac:dyDescent="0.2">
      <c r="A200" s="26" t="s">
        <v>1102</v>
      </c>
      <c r="B200" s="26" t="s">
        <v>1132</v>
      </c>
      <c r="C200" s="26" t="s">
        <v>193</v>
      </c>
      <c r="D200" s="26" t="s">
        <v>30</v>
      </c>
      <c r="E200" s="27" t="s">
        <v>807</v>
      </c>
      <c r="F200" s="27" t="s">
        <v>400</v>
      </c>
      <c r="G200" s="26" t="s">
        <v>1103</v>
      </c>
      <c r="H200" s="26" t="s">
        <v>105</v>
      </c>
      <c r="I200" s="26">
        <v>2016</v>
      </c>
      <c r="J200" s="26" t="s">
        <v>953</v>
      </c>
      <c r="K200" s="26" t="s">
        <v>954</v>
      </c>
      <c r="L200" s="26" t="s">
        <v>18</v>
      </c>
      <c r="M200" s="26" t="s">
        <v>482</v>
      </c>
      <c r="N200" s="26" t="s">
        <v>2159</v>
      </c>
      <c r="O200" s="31">
        <v>172</v>
      </c>
      <c r="P200" s="31"/>
    </row>
    <row r="201" spans="1:16" s="26" customFormat="1" ht="14.25" customHeight="1" x14ac:dyDescent="0.2">
      <c r="A201" s="26" t="s">
        <v>951</v>
      </c>
      <c r="B201" s="26" t="s">
        <v>1132</v>
      </c>
      <c r="C201" s="26" t="s">
        <v>193</v>
      </c>
      <c r="D201" s="26" t="s">
        <v>30</v>
      </c>
      <c r="E201" s="27" t="s">
        <v>799</v>
      </c>
      <c r="F201" s="27" t="s">
        <v>400</v>
      </c>
      <c r="G201" s="26" t="s">
        <v>952</v>
      </c>
      <c r="H201" s="26" t="s">
        <v>105</v>
      </c>
      <c r="I201" s="26">
        <v>2018</v>
      </c>
      <c r="J201" s="26" t="s">
        <v>953</v>
      </c>
      <c r="K201" s="26" t="s">
        <v>954</v>
      </c>
      <c r="L201" s="26" t="s">
        <v>18</v>
      </c>
      <c r="M201" s="26" t="s">
        <v>482</v>
      </c>
      <c r="N201" s="26" t="s">
        <v>2159</v>
      </c>
      <c r="O201" s="31">
        <v>173</v>
      </c>
      <c r="P201" s="31"/>
    </row>
    <row r="202" spans="1:16" s="26" customFormat="1" ht="14.25" customHeight="1" x14ac:dyDescent="0.2">
      <c r="A202" s="26" t="s">
        <v>528</v>
      </c>
      <c r="B202" s="26" t="s">
        <v>529</v>
      </c>
      <c r="C202" s="26" t="s">
        <v>530</v>
      </c>
      <c r="D202" s="26" t="s">
        <v>30</v>
      </c>
      <c r="E202" s="27">
        <v>68000</v>
      </c>
      <c r="F202" s="27" t="s">
        <v>400</v>
      </c>
      <c r="G202" s="26" t="s">
        <v>531</v>
      </c>
      <c r="H202" s="26" t="s">
        <v>105</v>
      </c>
      <c r="I202" s="26">
        <v>2014</v>
      </c>
      <c r="J202" s="26" t="s">
        <v>532</v>
      </c>
      <c r="K202" s="26" t="s">
        <v>533</v>
      </c>
      <c r="L202" s="26" t="s">
        <v>7</v>
      </c>
      <c r="M202" s="26" t="s">
        <v>412</v>
      </c>
      <c r="N202" s="26" t="s">
        <v>2160</v>
      </c>
      <c r="O202" s="31">
        <v>174</v>
      </c>
      <c r="P202" s="31"/>
    </row>
    <row r="203" spans="1:16" s="26" customFormat="1" ht="14.25" customHeight="1" x14ac:dyDescent="0.2">
      <c r="A203" s="26" t="s">
        <v>982</v>
      </c>
      <c r="B203" s="26" t="s">
        <v>1132</v>
      </c>
      <c r="C203" s="26" t="s">
        <v>980</v>
      </c>
      <c r="D203" s="26" t="s">
        <v>30</v>
      </c>
      <c r="E203" s="27" t="s">
        <v>807</v>
      </c>
      <c r="F203" s="27" t="s">
        <v>400</v>
      </c>
      <c r="G203" s="26" t="s">
        <v>983</v>
      </c>
      <c r="H203" s="26" t="s">
        <v>86</v>
      </c>
      <c r="I203" s="26">
        <v>2016</v>
      </c>
      <c r="J203" s="26" t="s">
        <v>984</v>
      </c>
      <c r="K203" s="26" t="s">
        <v>533</v>
      </c>
      <c r="L203" s="26" t="s">
        <v>7</v>
      </c>
      <c r="M203" s="26" t="s">
        <v>412</v>
      </c>
      <c r="N203" s="26" t="s">
        <v>2161</v>
      </c>
      <c r="O203" s="31">
        <v>175</v>
      </c>
      <c r="P203" s="31"/>
    </row>
    <row r="204" spans="1:16" s="26" customFormat="1" ht="14.25" customHeight="1" x14ac:dyDescent="0.2">
      <c r="A204" s="26" t="s">
        <v>979</v>
      </c>
      <c r="B204" s="26" t="s">
        <v>980</v>
      </c>
      <c r="C204" s="26" t="s">
        <v>980</v>
      </c>
      <c r="D204" s="26" t="s">
        <v>30</v>
      </c>
      <c r="E204" s="27" t="s">
        <v>807</v>
      </c>
      <c r="F204" s="27" t="s">
        <v>400</v>
      </c>
      <c r="G204" s="26" t="s">
        <v>1198</v>
      </c>
      <c r="H204" s="26" t="s">
        <v>105</v>
      </c>
      <c r="I204" s="26">
        <v>2013</v>
      </c>
      <c r="J204" s="26" t="s">
        <v>1345</v>
      </c>
      <c r="K204" s="26" t="s">
        <v>981</v>
      </c>
      <c r="L204" s="26" t="s">
        <v>7</v>
      </c>
      <c r="M204" s="26" t="s">
        <v>412</v>
      </c>
      <c r="N204" s="26" t="s">
        <v>2162</v>
      </c>
      <c r="O204" s="31">
        <v>176</v>
      </c>
      <c r="P204" s="31"/>
    </row>
    <row r="205" spans="1:16" s="26" customFormat="1" ht="14.25" customHeight="1" x14ac:dyDescent="0.2">
      <c r="A205" s="26" t="s">
        <v>1278</v>
      </c>
      <c r="B205" s="26" t="s">
        <v>483</v>
      </c>
      <c r="C205" s="26" t="s">
        <v>483</v>
      </c>
      <c r="D205" s="26" t="s">
        <v>1539</v>
      </c>
      <c r="E205" s="27">
        <v>400000</v>
      </c>
      <c r="F205" s="27">
        <v>100000</v>
      </c>
      <c r="G205" s="26" t="s">
        <v>1279</v>
      </c>
      <c r="H205" s="26" t="s">
        <v>105</v>
      </c>
      <c r="I205" s="26" t="s">
        <v>400</v>
      </c>
      <c r="J205" s="26" t="s">
        <v>1280</v>
      </c>
      <c r="K205" s="26" t="s">
        <v>1147</v>
      </c>
      <c r="L205" s="26" t="s">
        <v>444</v>
      </c>
      <c r="M205" s="26" t="s">
        <v>482</v>
      </c>
      <c r="N205" s="26" t="s">
        <v>2129</v>
      </c>
      <c r="O205" s="31">
        <v>178</v>
      </c>
      <c r="P205" s="31"/>
    </row>
    <row r="206" spans="1:16" s="26" customFormat="1" ht="14.25" customHeight="1" x14ac:dyDescent="0.2">
      <c r="A206" s="26" t="s">
        <v>1362</v>
      </c>
      <c r="B206" s="26" t="s">
        <v>1150</v>
      </c>
      <c r="C206" s="26" t="s">
        <v>1150</v>
      </c>
      <c r="D206" s="26" t="s">
        <v>36</v>
      </c>
      <c r="E206" s="27" t="s">
        <v>794</v>
      </c>
      <c r="F206" s="27" t="s">
        <v>807</v>
      </c>
      <c r="G206" s="26" t="s">
        <v>1363</v>
      </c>
      <c r="H206" s="26" t="s">
        <v>86</v>
      </c>
      <c r="I206" s="26" t="s">
        <v>400</v>
      </c>
      <c r="J206" s="26" t="s">
        <v>17</v>
      </c>
      <c r="K206" s="26" t="s">
        <v>1177</v>
      </c>
      <c r="L206" s="26" t="s">
        <v>10</v>
      </c>
      <c r="M206" s="26" t="s">
        <v>482</v>
      </c>
      <c r="N206" s="26" t="s">
        <v>2163</v>
      </c>
      <c r="O206" s="31">
        <v>179</v>
      </c>
      <c r="P206" s="31"/>
    </row>
    <row r="207" spans="1:16" s="26" customFormat="1" ht="14.25" customHeight="1" x14ac:dyDescent="0.2">
      <c r="A207" s="26" t="s">
        <v>1632</v>
      </c>
      <c r="B207" s="26" t="s">
        <v>462</v>
      </c>
      <c r="C207" s="26" t="s">
        <v>462</v>
      </c>
      <c r="D207" s="26" t="s">
        <v>112</v>
      </c>
      <c r="E207" s="27">
        <v>10000</v>
      </c>
      <c r="F207" s="27" t="s">
        <v>1827</v>
      </c>
      <c r="G207" s="26" t="s">
        <v>190</v>
      </c>
      <c r="H207" s="26" t="s">
        <v>105</v>
      </c>
      <c r="I207" s="26">
        <v>2008</v>
      </c>
      <c r="J207" s="26" t="s">
        <v>17</v>
      </c>
      <c r="K207" s="26" t="s">
        <v>1833</v>
      </c>
      <c r="L207" s="26" t="s">
        <v>10</v>
      </c>
      <c r="M207" s="26" t="s">
        <v>412</v>
      </c>
      <c r="N207" s="26" t="s">
        <v>2164</v>
      </c>
      <c r="O207" s="31">
        <v>180</v>
      </c>
      <c r="P207" s="31"/>
    </row>
    <row r="208" spans="1:16" s="26" customFormat="1" ht="14.25" customHeight="1" x14ac:dyDescent="0.2">
      <c r="A208" s="26" t="s">
        <v>1633</v>
      </c>
      <c r="B208" s="26" t="s">
        <v>1792</v>
      </c>
      <c r="C208" s="26" t="s">
        <v>1792</v>
      </c>
      <c r="D208" s="26" t="s">
        <v>13</v>
      </c>
      <c r="E208" s="27">
        <v>1321000</v>
      </c>
      <c r="F208" s="27" t="s">
        <v>1827</v>
      </c>
      <c r="G208" s="26" t="s">
        <v>2651</v>
      </c>
      <c r="H208" s="26" t="s">
        <v>105</v>
      </c>
      <c r="I208" s="26">
        <v>2016</v>
      </c>
      <c r="J208" s="26" t="s">
        <v>1875</v>
      </c>
      <c r="K208" s="26" t="s">
        <v>1876</v>
      </c>
      <c r="L208" s="26" t="s">
        <v>582</v>
      </c>
      <c r="M208" s="26" t="s">
        <v>6</v>
      </c>
      <c r="N208" s="26" t="s">
        <v>2165</v>
      </c>
      <c r="O208" s="31">
        <v>181</v>
      </c>
      <c r="P208" s="31"/>
    </row>
    <row r="209" spans="1:16" s="26" customFormat="1" ht="14.25" customHeight="1" x14ac:dyDescent="0.2">
      <c r="A209" s="26" t="s">
        <v>1734</v>
      </c>
      <c r="B209" s="26" t="s">
        <v>619</v>
      </c>
      <c r="C209" s="26" t="s">
        <v>619</v>
      </c>
      <c r="D209" s="26" t="s">
        <v>16</v>
      </c>
      <c r="E209" s="27">
        <v>2600000</v>
      </c>
      <c r="F209" s="27">
        <v>1600000</v>
      </c>
      <c r="G209" s="26" t="s">
        <v>2558</v>
      </c>
      <c r="H209" s="26" t="s">
        <v>105</v>
      </c>
      <c r="I209" s="26">
        <v>2016</v>
      </c>
      <c r="J209" s="26" t="s">
        <v>1982</v>
      </c>
      <c r="K209" s="26" t="s">
        <v>1983</v>
      </c>
      <c r="L209" s="26" t="s">
        <v>7</v>
      </c>
      <c r="M209" s="26" t="s">
        <v>402</v>
      </c>
      <c r="N209" s="26" t="s">
        <v>2503</v>
      </c>
      <c r="O209" s="31">
        <v>579</v>
      </c>
      <c r="P209" s="31"/>
    </row>
    <row r="210" spans="1:16" s="26" customFormat="1" ht="14.25" customHeight="1" x14ac:dyDescent="0.2">
      <c r="A210" s="26" t="s">
        <v>1634</v>
      </c>
      <c r="B210" s="26" t="s">
        <v>625</v>
      </c>
      <c r="C210" s="26" t="s">
        <v>709</v>
      </c>
      <c r="D210" s="26" t="s">
        <v>52</v>
      </c>
      <c r="E210" s="27">
        <v>2000000</v>
      </c>
      <c r="F210" s="27" t="s">
        <v>410</v>
      </c>
      <c r="G210" s="26" t="s">
        <v>706</v>
      </c>
      <c r="H210" s="26" t="s">
        <v>105</v>
      </c>
      <c r="I210" s="26">
        <v>2007</v>
      </c>
      <c r="J210" s="26" t="s">
        <v>436</v>
      </c>
      <c r="K210" s="26" t="s">
        <v>1877</v>
      </c>
      <c r="L210" s="26" t="s">
        <v>35</v>
      </c>
      <c r="M210" s="26" t="s">
        <v>402</v>
      </c>
      <c r="N210" s="26" t="s">
        <v>2166</v>
      </c>
      <c r="O210" s="31">
        <v>182</v>
      </c>
      <c r="P210" s="31"/>
    </row>
    <row r="211" spans="1:16" s="26" customFormat="1" ht="14.25" customHeight="1" x14ac:dyDescent="0.2">
      <c r="A211" s="26" t="s">
        <v>524</v>
      </c>
      <c r="B211" s="26" t="s">
        <v>525</v>
      </c>
      <c r="C211" s="26" t="s">
        <v>520</v>
      </c>
      <c r="D211" s="26" t="s">
        <v>426</v>
      </c>
      <c r="E211" s="27">
        <v>130000</v>
      </c>
      <c r="F211" s="27" t="s">
        <v>5</v>
      </c>
      <c r="G211" s="26" t="s">
        <v>526</v>
      </c>
      <c r="H211" s="26" t="s">
        <v>5</v>
      </c>
      <c r="I211" s="26">
        <v>2019</v>
      </c>
      <c r="J211" s="26" t="s">
        <v>106</v>
      </c>
      <c r="K211" s="26" t="s">
        <v>527</v>
      </c>
      <c r="L211" s="26" t="s">
        <v>10</v>
      </c>
      <c r="M211" s="26" t="s">
        <v>402</v>
      </c>
      <c r="N211" s="26" t="s">
        <v>2167</v>
      </c>
      <c r="O211" s="31">
        <v>183</v>
      </c>
      <c r="P211" s="31"/>
    </row>
    <row r="212" spans="1:16" s="26" customFormat="1" ht="14.25" customHeight="1" x14ac:dyDescent="0.2">
      <c r="A212" s="26" t="s">
        <v>1767</v>
      </c>
      <c r="B212" s="26" t="s">
        <v>525</v>
      </c>
      <c r="C212" s="26" t="s">
        <v>485</v>
      </c>
      <c r="D212" s="26" t="s">
        <v>29</v>
      </c>
      <c r="E212" s="27" t="s">
        <v>794</v>
      </c>
      <c r="F212" s="27" t="s">
        <v>794</v>
      </c>
      <c r="G212" s="26" t="s">
        <v>2591</v>
      </c>
      <c r="H212" s="26" t="s">
        <v>105</v>
      </c>
      <c r="I212" s="26">
        <v>2019</v>
      </c>
      <c r="J212" s="26" t="s">
        <v>17</v>
      </c>
      <c r="K212" s="26" t="s">
        <v>2007</v>
      </c>
      <c r="L212" s="26" t="s">
        <v>10</v>
      </c>
      <c r="M212" s="26" t="s">
        <v>402</v>
      </c>
      <c r="N212" s="26" t="s">
        <v>2527</v>
      </c>
      <c r="O212" s="31">
        <v>613</v>
      </c>
      <c r="P212" s="31"/>
    </row>
    <row r="213" spans="1:16" s="26" customFormat="1" ht="14.25" customHeight="1" x14ac:dyDescent="0.2">
      <c r="A213" s="26" t="s">
        <v>1768</v>
      </c>
      <c r="B213" s="26" t="s">
        <v>1814</v>
      </c>
      <c r="C213" s="26" t="s">
        <v>520</v>
      </c>
      <c r="D213" s="26" t="s">
        <v>29</v>
      </c>
      <c r="E213" s="27" t="s">
        <v>400</v>
      </c>
      <c r="F213" s="27" t="s">
        <v>1827</v>
      </c>
      <c r="G213" s="26" t="s">
        <v>2592</v>
      </c>
      <c r="H213" s="26" t="s">
        <v>105</v>
      </c>
      <c r="I213" s="26">
        <v>2015</v>
      </c>
      <c r="J213" s="26" t="s">
        <v>400</v>
      </c>
      <c r="K213" s="26" t="s">
        <v>2008</v>
      </c>
      <c r="L213" s="26" t="s">
        <v>10</v>
      </c>
      <c r="M213" s="26" t="s">
        <v>402</v>
      </c>
      <c r="N213" s="26" t="s">
        <v>2528</v>
      </c>
      <c r="O213" s="31">
        <v>614</v>
      </c>
      <c r="P213" s="31"/>
    </row>
    <row r="214" spans="1:16" s="26" customFormat="1" ht="14.25" customHeight="1" x14ac:dyDescent="0.2">
      <c r="A214" s="26" t="s">
        <v>977</v>
      </c>
      <c r="B214" s="26" t="s">
        <v>463</v>
      </c>
      <c r="C214" s="26" t="s">
        <v>463</v>
      </c>
      <c r="D214" s="26" t="s">
        <v>33</v>
      </c>
      <c r="E214" s="27" t="s">
        <v>799</v>
      </c>
      <c r="F214" s="27" t="s">
        <v>400</v>
      </c>
      <c r="G214" s="26" t="s">
        <v>978</v>
      </c>
      <c r="H214" s="26" t="s">
        <v>105</v>
      </c>
      <c r="I214" s="26">
        <v>2016</v>
      </c>
      <c r="J214" s="26" t="s">
        <v>17</v>
      </c>
      <c r="K214" s="26" t="s">
        <v>976</v>
      </c>
      <c r="L214" s="26" t="s">
        <v>10</v>
      </c>
      <c r="M214" s="26" t="s">
        <v>412</v>
      </c>
      <c r="N214" s="26" t="s">
        <v>2168</v>
      </c>
      <c r="O214" s="31">
        <v>184</v>
      </c>
      <c r="P214" s="31"/>
    </row>
    <row r="215" spans="1:16" s="26" customFormat="1" ht="14.25" customHeight="1" x14ac:dyDescent="0.2">
      <c r="A215" s="26" t="s">
        <v>974</v>
      </c>
      <c r="B215" s="26" t="s">
        <v>463</v>
      </c>
      <c r="C215" s="26" t="s">
        <v>463</v>
      </c>
      <c r="D215" s="26" t="s">
        <v>33</v>
      </c>
      <c r="E215" s="27" t="s">
        <v>799</v>
      </c>
      <c r="F215" s="27" t="s">
        <v>400</v>
      </c>
      <c r="G215" s="26" t="s">
        <v>975</v>
      </c>
      <c r="H215" s="26" t="s">
        <v>105</v>
      </c>
      <c r="I215" s="26">
        <v>2017</v>
      </c>
      <c r="J215" s="26" t="s">
        <v>17</v>
      </c>
      <c r="K215" s="26" t="s">
        <v>976</v>
      </c>
      <c r="L215" s="26" t="s">
        <v>10</v>
      </c>
      <c r="M215" s="26" t="s">
        <v>412</v>
      </c>
      <c r="N215" s="26" t="s">
        <v>2169</v>
      </c>
      <c r="O215" s="31">
        <v>185</v>
      </c>
      <c r="P215" s="31"/>
    </row>
    <row r="216" spans="1:16" s="26" customFormat="1" ht="14.25" customHeight="1" x14ac:dyDescent="0.2">
      <c r="A216" s="26" t="s">
        <v>1717</v>
      </c>
      <c r="B216" s="26" t="s">
        <v>838</v>
      </c>
      <c r="C216" s="26" t="s">
        <v>838</v>
      </c>
      <c r="D216" s="26" t="s">
        <v>61</v>
      </c>
      <c r="E216" s="27" t="s">
        <v>799</v>
      </c>
      <c r="F216" s="27" t="s">
        <v>799</v>
      </c>
      <c r="G216" s="26" t="s">
        <v>2652</v>
      </c>
      <c r="H216" s="26" t="s">
        <v>105</v>
      </c>
      <c r="I216" s="26" t="s">
        <v>400</v>
      </c>
      <c r="J216" s="26" t="s">
        <v>17</v>
      </c>
      <c r="K216" s="26" t="s">
        <v>1965</v>
      </c>
      <c r="L216" s="26" t="s">
        <v>18</v>
      </c>
      <c r="M216" s="26" t="s">
        <v>412</v>
      </c>
      <c r="N216" s="26" t="s">
        <v>2490</v>
      </c>
      <c r="O216" s="31">
        <v>562</v>
      </c>
      <c r="P216" s="31"/>
    </row>
    <row r="217" spans="1:16" s="26" customFormat="1" ht="14.25" customHeight="1" x14ac:dyDescent="0.2">
      <c r="A217" s="26" t="s">
        <v>1635</v>
      </c>
      <c r="B217" s="26" t="s">
        <v>1132</v>
      </c>
      <c r="C217" s="26" t="s">
        <v>638</v>
      </c>
      <c r="D217" s="26" t="s">
        <v>16</v>
      </c>
      <c r="E217" s="27" t="s">
        <v>799</v>
      </c>
      <c r="F217" s="27" t="s">
        <v>799</v>
      </c>
      <c r="G217" s="26" t="s">
        <v>191</v>
      </c>
      <c r="H217" s="26" t="s">
        <v>105</v>
      </c>
      <c r="I217" s="26">
        <v>2010</v>
      </c>
      <c r="J217" s="26" t="s">
        <v>26</v>
      </c>
      <c r="K217" s="26" t="s">
        <v>1878</v>
      </c>
      <c r="L217" s="26" t="s">
        <v>18</v>
      </c>
      <c r="M217" s="26" t="s">
        <v>415</v>
      </c>
      <c r="N217" s="26" t="s">
        <v>2170</v>
      </c>
      <c r="O217" s="31">
        <v>186</v>
      </c>
      <c r="P217" s="31"/>
    </row>
    <row r="218" spans="1:16" s="26" customFormat="1" ht="14.25" customHeight="1" x14ac:dyDescent="0.2">
      <c r="A218" s="26" t="s">
        <v>1719</v>
      </c>
      <c r="B218" s="26" t="s">
        <v>838</v>
      </c>
      <c r="C218" s="26" t="s">
        <v>838</v>
      </c>
      <c r="D218" s="26" t="s">
        <v>61</v>
      </c>
      <c r="E218" s="27" t="s">
        <v>799</v>
      </c>
      <c r="F218" s="27" t="s">
        <v>799</v>
      </c>
      <c r="G218" s="26" t="s">
        <v>2653</v>
      </c>
      <c r="H218" s="26" t="s">
        <v>105</v>
      </c>
      <c r="I218" s="26">
        <v>2015</v>
      </c>
      <c r="J218" s="26" t="s">
        <v>17</v>
      </c>
      <c r="K218" s="26" t="s">
        <v>1965</v>
      </c>
      <c r="L218" s="26" t="s">
        <v>18</v>
      </c>
      <c r="M218" s="26" t="s">
        <v>412</v>
      </c>
      <c r="N218" s="26" t="s">
        <v>2492</v>
      </c>
      <c r="O218" s="31">
        <v>564</v>
      </c>
      <c r="P218" s="31"/>
    </row>
    <row r="219" spans="1:16" s="26" customFormat="1" ht="14.25" customHeight="1" x14ac:dyDescent="0.2">
      <c r="A219" s="26" t="s">
        <v>192</v>
      </c>
      <c r="B219" s="26" t="s">
        <v>1132</v>
      </c>
      <c r="C219" s="26" t="s">
        <v>838</v>
      </c>
      <c r="D219" s="26" t="s">
        <v>36</v>
      </c>
      <c r="E219" s="27">
        <v>7019832</v>
      </c>
      <c r="F219" s="27" t="s">
        <v>1827</v>
      </c>
      <c r="G219" s="26" t="s">
        <v>2654</v>
      </c>
      <c r="H219" s="26" t="s">
        <v>105</v>
      </c>
      <c r="I219" s="26">
        <v>2002</v>
      </c>
      <c r="J219" s="26" t="s">
        <v>26</v>
      </c>
      <c r="K219" s="26" t="s">
        <v>1361</v>
      </c>
      <c r="L219" s="26" t="s">
        <v>18</v>
      </c>
      <c r="M219" s="26" t="s">
        <v>412</v>
      </c>
      <c r="N219" s="26" t="s">
        <v>2171</v>
      </c>
      <c r="O219" s="31">
        <v>187</v>
      </c>
      <c r="P219" s="31"/>
    </row>
    <row r="220" spans="1:16" s="26" customFormat="1" ht="14.25" customHeight="1" x14ac:dyDescent="0.2">
      <c r="A220" s="26" t="s">
        <v>194</v>
      </c>
      <c r="B220" s="26" t="s">
        <v>638</v>
      </c>
      <c r="C220" s="26" t="s">
        <v>638</v>
      </c>
      <c r="D220" s="26" t="s">
        <v>52</v>
      </c>
      <c r="E220" s="27">
        <v>8000000</v>
      </c>
      <c r="F220" s="27" t="s">
        <v>400</v>
      </c>
      <c r="G220" s="26" t="s">
        <v>765</v>
      </c>
      <c r="H220" s="26" t="s">
        <v>105</v>
      </c>
      <c r="I220" s="26">
        <v>2010</v>
      </c>
      <c r="J220" s="26" t="s">
        <v>17</v>
      </c>
      <c r="K220" s="26" t="s">
        <v>1341</v>
      </c>
      <c r="L220" s="26" t="s">
        <v>18</v>
      </c>
      <c r="M220" s="26" t="s">
        <v>415</v>
      </c>
      <c r="N220" s="26" t="s">
        <v>2172</v>
      </c>
      <c r="O220" s="31">
        <v>188</v>
      </c>
      <c r="P220" s="31"/>
    </row>
    <row r="221" spans="1:16" s="26" customFormat="1" ht="14.25" customHeight="1" x14ac:dyDescent="0.2">
      <c r="A221" s="26" t="s">
        <v>195</v>
      </c>
      <c r="B221" s="26" t="s">
        <v>638</v>
      </c>
      <c r="C221" s="26" t="s">
        <v>638</v>
      </c>
      <c r="D221" s="26" t="s">
        <v>64</v>
      </c>
      <c r="E221" s="27">
        <v>400000</v>
      </c>
      <c r="F221" s="27" t="s">
        <v>400</v>
      </c>
      <c r="G221" s="26" t="s">
        <v>196</v>
      </c>
      <c r="H221" s="26" t="s">
        <v>105</v>
      </c>
      <c r="I221" s="26">
        <v>2008</v>
      </c>
      <c r="J221" s="26" t="s">
        <v>38</v>
      </c>
      <c r="K221" s="26" t="s">
        <v>1341</v>
      </c>
      <c r="L221" s="26" t="s">
        <v>18</v>
      </c>
      <c r="M221" s="26" t="s">
        <v>415</v>
      </c>
      <c r="N221" s="26" t="s">
        <v>2173</v>
      </c>
      <c r="O221" s="31">
        <v>189</v>
      </c>
      <c r="P221" s="31"/>
    </row>
    <row r="222" spans="1:16" s="26" customFormat="1" ht="14.25" customHeight="1" x14ac:dyDescent="0.2">
      <c r="A222" s="26" t="s">
        <v>1733</v>
      </c>
      <c r="B222" s="26" t="s">
        <v>838</v>
      </c>
      <c r="C222" s="26" t="s">
        <v>838</v>
      </c>
      <c r="D222" s="26" t="s">
        <v>30</v>
      </c>
      <c r="E222" s="27" t="s">
        <v>799</v>
      </c>
      <c r="F222" s="27" t="s">
        <v>799</v>
      </c>
      <c r="G222" s="26" t="s">
        <v>2557</v>
      </c>
      <c r="H222" s="26" t="s">
        <v>105</v>
      </c>
      <c r="I222" s="26" t="s">
        <v>400</v>
      </c>
      <c r="J222" s="26" t="s">
        <v>17</v>
      </c>
      <c r="K222" s="26" t="s">
        <v>1981</v>
      </c>
      <c r="L222" s="26" t="s">
        <v>18</v>
      </c>
      <c r="M222" s="26" t="s">
        <v>412</v>
      </c>
      <c r="N222" s="26" t="s">
        <v>2502</v>
      </c>
      <c r="O222" s="31">
        <v>578</v>
      </c>
      <c r="P222" s="31"/>
    </row>
    <row r="223" spans="1:16" s="26" customFormat="1" ht="14.25" customHeight="1" x14ac:dyDescent="0.2">
      <c r="A223" s="26" t="s">
        <v>198</v>
      </c>
      <c r="B223" s="26" t="s">
        <v>1132</v>
      </c>
      <c r="C223" s="26" t="s">
        <v>554</v>
      </c>
      <c r="D223" s="26" t="s">
        <v>30</v>
      </c>
      <c r="E223" s="27">
        <v>100000</v>
      </c>
      <c r="F223" s="27" t="s">
        <v>410</v>
      </c>
      <c r="G223" s="26" t="s">
        <v>555</v>
      </c>
      <c r="H223" s="26" t="s">
        <v>105</v>
      </c>
      <c r="I223" s="26">
        <v>2005</v>
      </c>
      <c r="J223" s="26" t="s">
        <v>120</v>
      </c>
      <c r="K223" s="26" t="s">
        <v>1879</v>
      </c>
      <c r="L223" s="26" t="s">
        <v>7</v>
      </c>
      <c r="M223" s="26" t="s">
        <v>402</v>
      </c>
      <c r="N223" s="26" t="s">
        <v>2174</v>
      </c>
      <c r="O223" s="31">
        <v>190</v>
      </c>
      <c r="P223" s="31"/>
    </row>
    <row r="224" spans="1:16" s="26" customFormat="1" ht="14.25" customHeight="1" x14ac:dyDescent="0.2">
      <c r="A224" s="26" t="s">
        <v>1121</v>
      </c>
      <c r="B224" s="26" t="s">
        <v>844</v>
      </c>
      <c r="C224" s="26" t="s">
        <v>844</v>
      </c>
      <c r="D224" s="26" t="s">
        <v>67</v>
      </c>
      <c r="E224" s="27" t="s">
        <v>799</v>
      </c>
      <c r="F224" s="27" t="s">
        <v>400</v>
      </c>
      <c r="G224" s="26" t="s">
        <v>1122</v>
      </c>
      <c r="H224" s="26" t="s">
        <v>105</v>
      </c>
      <c r="I224" s="26">
        <v>2016</v>
      </c>
      <c r="J224" s="26" t="s">
        <v>436</v>
      </c>
      <c r="K224" s="26" t="s">
        <v>1308</v>
      </c>
      <c r="L224" s="26" t="s">
        <v>63</v>
      </c>
      <c r="M224" s="26" t="s">
        <v>412</v>
      </c>
      <c r="N224" s="26" t="s">
        <v>2175</v>
      </c>
      <c r="O224" s="31">
        <v>191</v>
      </c>
      <c r="P224" s="31"/>
    </row>
    <row r="225" spans="1:16" s="26" customFormat="1" ht="14.25" customHeight="1" x14ac:dyDescent="0.2">
      <c r="A225" s="26" t="s">
        <v>646</v>
      </c>
      <c r="B225" s="26" t="s">
        <v>647</v>
      </c>
      <c r="C225" s="26" t="s">
        <v>193</v>
      </c>
      <c r="D225" s="26" t="s">
        <v>30</v>
      </c>
      <c r="E225" s="27">
        <v>624603</v>
      </c>
      <c r="F225" s="27" t="s">
        <v>410</v>
      </c>
      <c r="G225" s="26" t="s">
        <v>1197</v>
      </c>
      <c r="H225" s="26" t="s">
        <v>105</v>
      </c>
      <c r="I225" s="26">
        <v>2015</v>
      </c>
      <c r="J225" s="26" t="s">
        <v>330</v>
      </c>
      <c r="K225" s="26" t="s">
        <v>648</v>
      </c>
      <c r="L225" s="26" t="s">
        <v>18</v>
      </c>
      <c r="M225" s="26" t="s">
        <v>482</v>
      </c>
      <c r="N225" s="26" t="s">
        <v>2176</v>
      </c>
      <c r="O225" s="31">
        <v>192</v>
      </c>
      <c r="P225" s="31"/>
    </row>
    <row r="226" spans="1:16" s="26" customFormat="1" ht="14.25" customHeight="1" x14ac:dyDescent="0.2">
      <c r="A226" s="26" t="s">
        <v>1077</v>
      </c>
      <c r="B226" s="26" t="s">
        <v>1067</v>
      </c>
      <c r="C226" s="26" t="s">
        <v>186</v>
      </c>
      <c r="D226" s="26" t="s">
        <v>30</v>
      </c>
      <c r="E226" s="27" t="s">
        <v>799</v>
      </c>
      <c r="F226" s="27" t="s">
        <v>799</v>
      </c>
      <c r="G226" s="26" t="s">
        <v>2655</v>
      </c>
      <c r="H226" s="26" t="s">
        <v>105</v>
      </c>
      <c r="I226" s="26">
        <v>2017</v>
      </c>
      <c r="J226" s="26" t="s">
        <v>17</v>
      </c>
      <c r="K226" s="26" t="s">
        <v>1832</v>
      </c>
      <c r="L226" s="26" t="s">
        <v>444</v>
      </c>
      <c r="M226" s="26" t="s">
        <v>482</v>
      </c>
      <c r="N226" s="26" t="s">
        <v>2177</v>
      </c>
      <c r="O226" s="31">
        <v>193</v>
      </c>
      <c r="P226" s="31"/>
    </row>
    <row r="227" spans="1:16" s="26" customFormat="1" ht="14.25" customHeight="1" x14ac:dyDescent="0.2">
      <c r="A227" s="26" t="s">
        <v>1636</v>
      </c>
      <c r="B227" s="26" t="s">
        <v>483</v>
      </c>
      <c r="C227" s="26" t="s">
        <v>483</v>
      </c>
      <c r="D227" s="26" t="s">
        <v>30</v>
      </c>
      <c r="E227" s="27" t="s">
        <v>799</v>
      </c>
      <c r="F227" s="27" t="s">
        <v>799</v>
      </c>
      <c r="G227" s="26" t="s">
        <v>2656</v>
      </c>
      <c r="H227" s="26" t="s">
        <v>105</v>
      </c>
      <c r="I227" s="26" t="s">
        <v>400</v>
      </c>
      <c r="J227" s="26" t="s">
        <v>436</v>
      </c>
      <c r="K227" s="26" t="s">
        <v>1147</v>
      </c>
      <c r="L227" s="26" t="s">
        <v>444</v>
      </c>
      <c r="M227" s="26" t="s">
        <v>482</v>
      </c>
      <c r="N227" s="26" t="s">
        <v>2178</v>
      </c>
      <c r="O227" s="31">
        <v>194</v>
      </c>
      <c r="P227" s="31"/>
    </row>
    <row r="228" spans="1:16" s="26" customFormat="1" ht="14.25" customHeight="1" x14ac:dyDescent="0.2">
      <c r="A228" s="26" t="s">
        <v>92</v>
      </c>
      <c r="B228" s="26" t="s">
        <v>514</v>
      </c>
      <c r="C228" s="26" t="s">
        <v>514</v>
      </c>
      <c r="D228" s="26" t="s">
        <v>48</v>
      </c>
      <c r="E228" s="27" t="s">
        <v>400</v>
      </c>
      <c r="F228" s="27" t="s">
        <v>400</v>
      </c>
      <c r="G228" s="26" t="s">
        <v>93</v>
      </c>
      <c r="H228" s="26" t="s">
        <v>1818</v>
      </c>
      <c r="I228" s="26">
        <v>2015</v>
      </c>
      <c r="J228" s="26" t="s">
        <v>17</v>
      </c>
      <c r="K228" s="26" t="s">
        <v>90</v>
      </c>
      <c r="L228" s="26" t="s">
        <v>7</v>
      </c>
      <c r="M228" s="26" t="s">
        <v>402</v>
      </c>
      <c r="N228" s="26" t="s">
        <v>2179</v>
      </c>
      <c r="O228" s="31">
        <v>195</v>
      </c>
      <c r="P228" s="31"/>
    </row>
    <row r="229" spans="1:16" s="26" customFormat="1" ht="14.25" customHeight="1" x14ac:dyDescent="0.2">
      <c r="A229" s="26" t="s">
        <v>199</v>
      </c>
      <c r="B229" s="26" t="s">
        <v>464</v>
      </c>
      <c r="C229" s="26" t="s">
        <v>464</v>
      </c>
      <c r="D229" s="26" t="s">
        <v>19</v>
      </c>
      <c r="E229" s="27" t="s">
        <v>400</v>
      </c>
      <c r="F229" s="27" t="s">
        <v>1827</v>
      </c>
      <c r="G229" s="26" t="s">
        <v>1081</v>
      </c>
      <c r="H229" s="26" t="s">
        <v>105</v>
      </c>
      <c r="I229" s="26">
        <v>2013</v>
      </c>
      <c r="J229" s="26" t="s">
        <v>26</v>
      </c>
      <c r="K229" s="26" t="s">
        <v>1833</v>
      </c>
      <c r="L229" s="26" t="s">
        <v>10</v>
      </c>
      <c r="M229" s="26" t="s">
        <v>415</v>
      </c>
      <c r="N229" s="26" t="s">
        <v>2180</v>
      </c>
      <c r="O229" s="31">
        <v>196</v>
      </c>
      <c r="P229" s="31"/>
    </row>
    <row r="230" spans="1:16" s="26" customFormat="1" ht="14.25" customHeight="1" x14ac:dyDescent="0.2">
      <c r="A230" s="26" t="s">
        <v>1066</v>
      </c>
      <c r="B230" s="26" t="s">
        <v>1067</v>
      </c>
      <c r="C230" s="26" t="s">
        <v>186</v>
      </c>
      <c r="D230" s="26" t="s">
        <v>30</v>
      </c>
      <c r="E230" s="27" t="s">
        <v>799</v>
      </c>
      <c r="F230" s="27" t="s">
        <v>799</v>
      </c>
      <c r="G230" s="26" t="s">
        <v>1068</v>
      </c>
      <c r="H230" s="26" t="s">
        <v>105</v>
      </c>
      <c r="I230" s="26">
        <v>2014</v>
      </c>
      <c r="J230" s="26" t="s">
        <v>17</v>
      </c>
      <c r="K230" s="26" t="s">
        <v>1832</v>
      </c>
      <c r="L230" s="26" t="s">
        <v>444</v>
      </c>
      <c r="M230" s="26" t="s">
        <v>482</v>
      </c>
      <c r="N230" s="26" t="s">
        <v>2181</v>
      </c>
      <c r="O230" s="31">
        <v>197</v>
      </c>
      <c r="P230" s="31"/>
    </row>
    <row r="231" spans="1:16" s="26" customFormat="1" ht="14.25" customHeight="1" x14ac:dyDescent="0.2">
      <c r="A231" s="26" t="s">
        <v>1014</v>
      </c>
      <c r="B231" s="26" t="s">
        <v>751</v>
      </c>
      <c r="C231" s="26" t="s">
        <v>751</v>
      </c>
      <c r="D231" s="26" t="s">
        <v>30</v>
      </c>
      <c r="E231" s="27" t="s">
        <v>799</v>
      </c>
      <c r="F231" s="27" t="s">
        <v>1827</v>
      </c>
      <c r="G231" s="26" t="s">
        <v>1015</v>
      </c>
      <c r="H231" s="26" t="s">
        <v>105</v>
      </c>
      <c r="I231" s="26">
        <v>2017</v>
      </c>
      <c r="J231" s="26" t="s">
        <v>120</v>
      </c>
      <c r="K231" s="26" t="s">
        <v>1845</v>
      </c>
      <c r="L231" s="26" t="s">
        <v>35</v>
      </c>
      <c r="M231" s="26" t="s">
        <v>482</v>
      </c>
      <c r="N231" s="26" t="s">
        <v>2182</v>
      </c>
      <c r="O231" s="31">
        <v>198</v>
      </c>
      <c r="P231" s="31"/>
    </row>
    <row r="232" spans="1:16" s="26" customFormat="1" ht="14.25" customHeight="1" x14ac:dyDescent="0.2">
      <c r="A232" s="26" t="s">
        <v>1730</v>
      </c>
      <c r="B232" s="26" t="s">
        <v>1808</v>
      </c>
      <c r="C232" s="26" t="s">
        <v>806</v>
      </c>
      <c r="D232" s="26" t="s">
        <v>30</v>
      </c>
      <c r="E232" s="27" t="s">
        <v>794</v>
      </c>
      <c r="F232" s="27" t="s">
        <v>794</v>
      </c>
      <c r="G232" s="26" t="s">
        <v>2554</v>
      </c>
      <c r="H232" s="26" t="s">
        <v>105</v>
      </c>
      <c r="I232" s="26">
        <v>2019</v>
      </c>
      <c r="J232" s="26" t="s">
        <v>12</v>
      </c>
      <c r="K232" s="26" t="s">
        <v>1977</v>
      </c>
      <c r="L232" s="26" t="s">
        <v>444</v>
      </c>
      <c r="M232" s="26" t="s">
        <v>482</v>
      </c>
      <c r="N232" s="26" t="s">
        <v>2499</v>
      </c>
      <c r="O232" s="31">
        <v>575</v>
      </c>
      <c r="P232" s="31"/>
    </row>
    <row r="233" spans="1:16" s="26" customFormat="1" ht="14.25" customHeight="1" x14ac:dyDescent="0.2">
      <c r="A233" s="26" t="s">
        <v>1337</v>
      </c>
      <c r="B233" s="26" t="s">
        <v>437</v>
      </c>
      <c r="C233" s="26" t="s">
        <v>437</v>
      </c>
      <c r="D233" s="26" t="s">
        <v>426</v>
      </c>
      <c r="E233" s="27" t="s">
        <v>400</v>
      </c>
      <c r="F233" s="27" t="s">
        <v>1827</v>
      </c>
      <c r="G233" s="26" t="s">
        <v>435</v>
      </c>
      <c r="H233" s="26" t="s">
        <v>105</v>
      </c>
      <c r="I233" s="26">
        <v>2009</v>
      </c>
      <c r="J233" s="26" t="s">
        <v>436</v>
      </c>
      <c r="K233" s="26" t="s">
        <v>1338</v>
      </c>
      <c r="L233" s="26" t="s">
        <v>18</v>
      </c>
      <c r="M233" s="26" t="s">
        <v>402</v>
      </c>
      <c r="N233" s="26" t="s">
        <v>2183</v>
      </c>
      <c r="O233" s="31">
        <v>199</v>
      </c>
      <c r="P233" s="31"/>
    </row>
    <row r="234" spans="1:16" s="26" customFormat="1" ht="14.25" customHeight="1" x14ac:dyDescent="0.2">
      <c r="A234" s="26" t="s">
        <v>1359</v>
      </c>
      <c r="B234" s="26" t="s">
        <v>619</v>
      </c>
      <c r="C234" s="26" t="s">
        <v>459</v>
      </c>
      <c r="D234" s="26" t="s">
        <v>36</v>
      </c>
      <c r="E234" s="27" t="s">
        <v>799</v>
      </c>
      <c r="F234" s="27" t="s">
        <v>799</v>
      </c>
      <c r="G234" s="26" t="s">
        <v>1360</v>
      </c>
      <c r="H234" s="26" t="s">
        <v>105</v>
      </c>
      <c r="I234" s="26">
        <v>2015</v>
      </c>
      <c r="J234" s="26" t="s">
        <v>1567</v>
      </c>
      <c r="K234" s="26" t="s">
        <v>109</v>
      </c>
      <c r="L234" s="26" t="s">
        <v>7</v>
      </c>
      <c r="M234" s="26" t="s">
        <v>402</v>
      </c>
      <c r="N234" s="26" t="s">
        <v>2184</v>
      </c>
      <c r="O234" s="31">
        <v>200</v>
      </c>
      <c r="P234" s="31"/>
    </row>
    <row r="235" spans="1:16" s="26" customFormat="1" ht="14.25" customHeight="1" x14ac:dyDescent="0.2">
      <c r="A235" s="26" t="s">
        <v>201</v>
      </c>
      <c r="B235" s="26" t="s">
        <v>557</v>
      </c>
      <c r="C235" s="26" t="s">
        <v>557</v>
      </c>
      <c r="D235" s="26" t="s">
        <v>67</v>
      </c>
      <c r="E235" s="27" t="s">
        <v>400</v>
      </c>
      <c r="F235" s="27" t="s">
        <v>5</v>
      </c>
      <c r="G235" s="26" t="s">
        <v>2657</v>
      </c>
      <c r="H235" s="26" t="s">
        <v>5</v>
      </c>
      <c r="I235" s="26" t="s">
        <v>400</v>
      </c>
      <c r="J235" s="26" t="s">
        <v>17</v>
      </c>
      <c r="K235" s="26" t="s">
        <v>1574</v>
      </c>
      <c r="L235" s="26" t="s">
        <v>63</v>
      </c>
      <c r="M235" s="26" t="s">
        <v>412</v>
      </c>
      <c r="N235" s="26" t="s">
        <v>2185</v>
      </c>
      <c r="O235" s="31">
        <v>201</v>
      </c>
      <c r="P235" s="31"/>
    </row>
    <row r="236" spans="1:16" s="26" customFormat="1" ht="14.25" customHeight="1" x14ac:dyDescent="0.2">
      <c r="A236" s="26" t="s">
        <v>202</v>
      </c>
      <c r="B236" s="26" t="s">
        <v>474</v>
      </c>
      <c r="C236" s="26" t="s">
        <v>474</v>
      </c>
      <c r="D236" s="26" t="s">
        <v>29</v>
      </c>
      <c r="E236" s="27" t="s">
        <v>799</v>
      </c>
      <c r="F236" s="27" t="s">
        <v>799</v>
      </c>
      <c r="G236" s="26" t="s">
        <v>846</v>
      </c>
      <c r="H236" s="26" t="s">
        <v>105</v>
      </c>
      <c r="I236" s="26">
        <v>2015</v>
      </c>
      <c r="J236" s="26" t="s">
        <v>17</v>
      </c>
      <c r="K236" s="26" t="s">
        <v>1880</v>
      </c>
      <c r="L236" s="26" t="s">
        <v>63</v>
      </c>
      <c r="M236" s="26" t="s">
        <v>402</v>
      </c>
      <c r="N236" s="26" t="s">
        <v>2186</v>
      </c>
      <c r="O236" s="31">
        <v>202</v>
      </c>
      <c r="P236" s="31"/>
    </row>
    <row r="237" spans="1:16" s="26" customFormat="1" ht="14.25" customHeight="1" x14ac:dyDescent="0.2">
      <c r="A237" s="26" t="s">
        <v>203</v>
      </c>
      <c r="B237" s="26" t="s">
        <v>1132</v>
      </c>
      <c r="C237" s="26" t="s">
        <v>472</v>
      </c>
      <c r="D237" s="26" t="s">
        <v>426</v>
      </c>
      <c r="E237" s="27">
        <v>100000</v>
      </c>
      <c r="F237" s="27" t="s">
        <v>5</v>
      </c>
      <c r="G237" s="26" t="s">
        <v>556</v>
      </c>
      <c r="H237" s="26" t="s">
        <v>5</v>
      </c>
      <c r="I237" s="26">
        <v>2018</v>
      </c>
      <c r="J237" s="26" t="s">
        <v>26</v>
      </c>
      <c r="K237" s="26" t="s">
        <v>471</v>
      </c>
      <c r="L237" s="26" t="s">
        <v>63</v>
      </c>
      <c r="M237" s="26" t="s">
        <v>402</v>
      </c>
      <c r="N237" s="26" t="s">
        <v>2187</v>
      </c>
      <c r="O237" s="31">
        <v>203</v>
      </c>
      <c r="P237" s="31"/>
    </row>
    <row r="238" spans="1:16" s="26" customFormat="1" ht="14.25" customHeight="1" x14ac:dyDescent="0.2">
      <c r="A238" s="26" t="s">
        <v>204</v>
      </c>
      <c r="B238" s="26" t="s">
        <v>1132</v>
      </c>
      <c r="C238" s="26" t="s">
        <v>844</v>
      </c>
      <c r="D238" s="26" t="s">
        <v>16</v>
      </c>
      <c r="E238" s="27" t="s">
        <v>400</v>
      </c>
      <c r="F238" s="27" t="s">
        <v>5</v>
      </c>
      <c r="G238" s="26" t="s">
        <v>205</v>
      </c>
      <c r="H238" s="26" t="s">
        <v>5</v>
      </c>
      <c r="I238" s="26">
        <v>2018</v>
      </c>
      <c r="J238" s="26" t="s">
        <v>12</v>
      </c>
      <c r="K238" s="26" t="s">
        <v>1245</v>
      </c>
      <c r="L238" s="26" t="s">
        <v>63</v>
      </c>
      <c r="M238" s="26" t="s">
        <v>402</v>
      </c>
      <c r="N238" s="26" t="s">
        <v>2188</v>
      </c>
      <c r="O238" s="31">
        <v>204</v>
      </c>
      <c r="P238" s="31"/>
    </row>
    <row r="239" spans="1:16" s="26" customFormat="1" ht="14.25" customHeight="1" x14ac:dyDescent="0.2">
      <c r="A239" s="26" t="s">
        <v>1637</v>
      </c>
      <c r="B239" s="26" t="s">
        <v>413</v>
      </c>
      <c r="C239" s="26" t="s">
        <v>1637</v>
      </c>
      <c r="D239" s="26" t="s">
        <v>123</v>
      </c>
      <c r="E239" s="27" t="s">
        <v>799</v>
      </c>
      <c r="F239" s="27" t="s">
        <v>799</v>
      </c>
      <c r="G239" s="26" t="s">
        <v>2658</v>
      </c>
      <c r="H239" s="26" t="s">
        <v>105</v>
      </c>
      <c r="I239" s="26">
        <v>2004</v>
      </c>
      <c r="J239" s="26" t="s">
        <v>330</v>
      </c>
      <c r="K239" s="26" t="s">
        <v>1881</v>
      </c>
      <c r="L239" s="26" t="s">
        <v>35</v>
      </c>
      <c r="M239" s="26" t="s">
        <v>415</v>
      </c>
      <c r="N239" s="26" t="s">
        <v>2189</v>
      </c>
      <c r="O239" s="31">
        <v>205</v>
      </c>
      <c r="P239" s="31"/>
    </row>
    <row r="240" spans="1:16" s="26" customFormat="1" ht="14.25" customHeight="1" x14ac:dyDescent="0.2">
      <c r="A240" s="26" t="s">
        <v>1437</v>
      </c>
      <c r="B240" s="26" t="s">
        <v>586</v>
      </c>
      <c r="C240" s="26" t="s">
        <v>586</v>
      </c>
      <c r="D240" s="26" t="s">
        <v>1384</v>
      </c>
      <c r="E240" s="27" t="s">
        <v>807</v>
      </c>
      <c r="F240" s="27" t="s">
        <v>1827</v>
      </c>
      <c r="G240" s="26" t="s">
        <v>1438</v>
      </c>
      <c r="H240" s="26" t="s">
        <v>105</v>
      </c>
      <c r="I240" s="26">
        <v>2015</v>
      </c>
      <c r="J240" s="26" t="s">
        <v>1882</v>
      </c>
      <c r="K240" s="26" t="s">
        <v>1883</v>
      </c>
      <c r="L240" s="26" t="s">
        <v>7</v>
      </c>
      <c r="M240" s="26" t="s">
        <v>412</v>
      </c>
      <c r="N240" s="26" t="s">
        <v>2190</v>
      </c>
      <c r="O240" s="31">
        <v>206</v>
      </c>
      <c r="P240" s="31"/>
    </row>
    <row r="241" spans="1:16" s="26" customFormat="1" ht="14.25" customHeight="1" x14ac:dyDescent="0.2">
      <c r="A241" s="26" t="s">
        <v>754</v>
      </c>
      <c r="B241" s="26" t="s">
        <v>696</v>
      </c>
      <c r="C241" s="26" t="s">
        <v>696</v>
      </c>
      <c r="D241" s="26" t="s">
        <v>72</v>
      </c>
      <c r="E241" s="27">
        <v>5100000</v>
      </c>
      <c r="F241" s="27" t="s">
        <v>400</v>
      </c>
      <c r="G241" s="26" t="s">
        <v>755</v>
      </c>
      <c r="H241" s="26" t="s">
        <v>105</v>
      </c>
      <c r="I241" s="26">
        <v>2014</v>
      </c>
      <c r="J241" s="26" t="s">
        <v>17</v>
      </c>
      <c r="K241" s="26" t="s">
        <v>756</v>
      </c>
      <c r="L241" s="26" t="s">
        <v>7</v>
      </c>
      <c r="M241" s="26" t="s">
        <v>415</v>
      </c>
      <c r="N241" s="26" t="s">
        <v>2191</v>
      </c>
      <c r="O241" s="31">
        <v>207</v>
      </c>
      <c r="P241" s="31"/>
    </row>
    <row r="242" spans="1:16" s="26" customFormat="1" ht="14.25" customHeight="1" x14ac:dyDescent="0.2">
      <c r="A242" s="26" t="s">
        <v>206</v>
      </c>
      <c r="B242" s="26" t="s">
        <v>1132</v>
      </c>
      <c r="C242" s="26" t="s">
        <v>586</v>
      </c>
      <c r="D242" s="26" t="s">
        <v>36</v>
      </c>
      <c r="E242" s="27">
        <v>2000000</v>
      </c>
      <c r="F242" s="27" t="s">
        <v>400</v>
      </c>
      <c r="G242" s="26" t="s">
        <v>207</v>
      </c>
      <c r="H242" s="26" t="s">
        <v>105</v>
      </c>
      <c r="I242" s="26">
        <v>2012</v>
      </c>
      <c r="J242" s="26" t="s">
        <v>17</v>
      </c>
      <c r="K242" s="26" t="s">
        <v>1307</v>
      </c>
      <c r="L242" s="26" t="s">
        <v>7</v>
      </c>
      <c r="M242" s="26" t="s">
        <v>412</v>
      </c>
      <c r="N242" s="26" t="s">
        <v>2192</v>
      </c>
      <c r="O242" s="31">
        <v>208</v>
      </c>
      <c r="P242" s="31"/>
    </row>
    <row r="243" spans="1:16" s="26" customFormat="1" ht="14.25" customHeight="1" x14ac:dyDescent="0.2">
      <c r="A243" s="26" t="s">
        <v>208</v>
      </c>
      <c r="B243" s="26" t="s">
        <v>586</v>
      </c>
      <c r="C243" s="26" t="s">
        <v>459</v>
      </c>
      <c r="D243" s="26" t="s">
        <v>16</v>
      </c>
      <c r="E243" s="27" t="s">
        <v>799</v>
      </c>
      <c r="F243" s="27" t="s">
        <v>410</v>
      </c>
      <c r="G243" s="26" t="s">
        <v>1244</v>
      </c>
      <c r="H243" s="26" t="s">
        <v>105</v>
      </c>
      <c r="I243" s="26">
        <v>2005</v>
      </c>
      <c r="J243" s="26" t="s">
        <v>17</v>
      </c>
      <c r="K243" s="26" t="s">
        <v>109</v>
      </c>
      <c r="L243" s="26" t="s">
        <v>7</v>
      </c>
      <c r="M243" s="26" t="s">
        <v>412</v>
      </c>
      <c r="N243" s="26" t="s">
        <v>2193</v>
      </c>
      <c r="O243" s="31">
        <v>209</v>
      </c>
      <c r="P243" s="31"/>
    </row>
    <row r="244" spans="1:16" s="26" customFormat="1" ht="14.25" customHeight="1" x14ac:dyDescent="0.2">
      <c r="A244" s="26" t="s">
        <v>1638</v>
      </c>
      <c r="B244" s="26" t="s">
        <v>1132</v>
      </c>
      <c r="C244" s="26" t="s">
        <v>586</v>
      </c>
      <c r="D244" s="26" t="s">
        <v>67</v>
      </c>
      <c r="E244" s="27" t="s">
        <v>400</v>
      </c>
      <c r="F244" s="27" t="s">
        <v>400</v>
      </c>
      <c r="G244" s="26" t="s">
        <v>226</v>
      </c>
      <c r="H244" s="26" t="s">
        <v>105</v>
      </c>
      <c r="I244" s="26">
        <v>2014</v>
      </c>
      <c r="J244" s="26" t="s">
        <v>12</v>
      </c>
      <c r="K244" s="26" t="s">
        <v>1307</v>
      </c>
      <c r="L244" s="26" t="s">
        <v>7</v>
      </c>
      <c r="M244" s="26" t="s">
        <v>412</v>
      </c>
      <c r="N244" s="26" t="s">
        <v>2194</v>
      </c>
      <c r="O244" s="31">
        <v>705</v>
      </c>
      <c r="P244" s="31"/>
    </row>
    <row r="245" spans="1:16" s="26" customFormat="1" ht="14.25" customHeight="1" x14ac:dyDescent="0.2">
      <c r="A245" s="26" t="s">
        <v>1639</v>
      </c>
      <c r="B245" s="26" t="s">
        <v>891</v>
      </c>
      <c r="C245" s="26" t="s">
        <v>891</v>
      </c>
      <c r="D245" s="26" t="s">
        <v>67</v>
      </c>
      <c r="E245" s="27" t="s">
        <v>400</v>
      </c>
      <c r="F245" s="27" t="s">
        <v>400</v>
      </c>
      <c r="G245" s="26" t="s">
        <v>372</v>
      </c>
      <c r="H245" s="26" t="s">
        <v>105</v>
      </c>
      <c r="I245" s="26">
        <v>2010</v>
      </c>
      <c r="J245" s="26" t="s">
        <v>17</v>
      </c>
      <c r="K245" s="26" t="s">
        <v>373</v>
      </c>
      <c r="L245" s="26" t="s">
        <v>444</v>
      </c>
      <c r="M245" s="26" t="s">
        <v>402</v>
      </c>
      <c r="N245" s="26" t="s">
        <v>2195</v>
      </c>
      <c r="O245" s="31">
        <v>211</v>
      </c>
      <c r="P245" s="31"/>
    </row>
    <row r="246" spans="1:16" s="26" customFormat="1" ht="14.25" customHeight="1" x14ac:dyDescent="0.2">
      <c r="A246" s="26" t="s">
        <v>1242</v>
      </c>
      <c r="B246" s="26" t="s">
        <v>459</v>
      </c>
      <c r="C246" s="26" t="s">
        <v>459</v>
      </c>
      <c r="D246" s="26" t="s">
        <v>16</v>
      </c>
      <c r="E246" s="27" t="s">
        <v>799</v>
      </c>
      <c r="F246" s="27" t="s">
        <v>799</v>
      </c>
      <c r="G246" s="26" t="s">
        <v>1243</v>
      </c>
      <c r="H246" s="26" t="s">
        <v>86</v>
      </c>
      <c r="I246" s="26">
        <v>2018</v>
      </c>
      <c r="J246" s="26" t="s">
        <v>17</v>
      </c>
      <c r="K246" s="26" t="s">
        <v>109</v>
      </c>
      <c r="L246" s="26" t="s">
        <v>7</v>
      </c>
      <c r="M246" s="26" t="s">
        <v>402</v>
      </c>
      <c r="N246" s="26" t="s">
        <v>2196</v>
      </c>
      <c r="O246" s="31">
        <v>212</v>
      </c>
      <c r="P246" s="31"/>
    </row>
    <row r="247" spans="1:16" s="26" customFormat="1" ht="14.25" customHeight="1" x14ac:dyDescent="0.2">
      <c r="A247" s="26" t="s">
        <v>1732</v>
      </c>
      <c r="B247" s="26" t="s">
        <v>620</v>
      </c>
      <c r="C247" s="26" t="s">
        <v>620</v>
      </c>
      <c r="D247" s="26" t="s">
        <v>16</v>
      </c>
      <c r="E247" s="27" t="s">
        <v>794</v>
      </c>
      <c r="F247" s="27" t="s">
        <v>794</v>
      </c>
      <c r="G247" s="26" t="s">
        <v>2556</v>
      </c>
      <c r="H247" s="26" t="s">
        <v>86</v>
      </c>
      <c r="I247" s="26">
        <v>2018</v>
      </c>
      <c r="J247" s="26" t="s">
        <v>1979</v>
      </c>
      <c r="K247" s="26" t="s">
        <v>1980</v>
      </c>
      <c r="L247" s="26" t="s">
        <v>7</v>
      </c>
      <c r="M247" s="26" t="s">
        <v>402</v>
      </c>
      <c r="N247" s="26" t="s">
        <v>2501</v>
      </c>
      <c r="O247" s="31">
        <v>577</v>
      </c>
      <c r="P247" s="31"/>
    </row>
    <row r="248" spans="1:16" s="26" customFormat="1" ht="14.25" customHeight="1" x14ac:dyDescent="0.2">
      <c r="A248" s="26" t="s">
        <v>1434</v>
      </c>
      <c r="B248" s="26" t="s">
        <v>621</v>
      </c>
      <c r="C248" s="26" t="s">
        <v>621</v>
      </c>
      <c r="D248" s="26" t="s">
        <v>1384</v>
      </c>
      <c r="E248" s="27" t="s">
        <v>807</v>
      </c>
      <c r="F248" s="27" t="s">
        <v>400</v>
      </c>
      <c r="G248" s="26" t="s">
        <v>1435</v>
      </c>
      <c r="H248" s="26" t="s">
        <v>400</v>
      </c>
      <c r="I248" s="26" t="s">
        <v>400</v>
      </c>
      <c r="J248" s="26" t="s">
        <v>436</v>
      </c>
      <c r="K248" s="26" t="s">
        <v>1884</v>
      </c>
      <c r="L248" s="26" t="s">
        <v>63</v>
      </c>
      <c r="M248" s="26" t="s">
        <v>415</v>
      </c>
      <c r="N248" s="26" t="s">
        <v>2197</v>
      </c>
      <c r="O248" s="31">
        <v>213</v>
      </c>
      <c r="P248" s="31"/>
    </row>
    <row r="249" spans="1:16" s="26" customFormat="1" ht="14.25" customHeight="1" x14ac:dyDescent="0.2">
      <c r="A249" s="26" t="s">
        <v>375</v>
      </c>
      <c r="B249" s="26" t="s">
        <v>1132</v>
      </c>
      <c r="C249" s="26" t="s">
        <v>670</v>
      </c>
      <c r="D249" s="26" t="s">
        <v>64</v>
      </c>
      <c r="E249" s="27" t="s">
        <v>400</v>
      </c>
      <c r="F249" s="27" t="s">
        <v>1827</v>
      </c>
      <c r="G249" s="26" t="s">
        <v>894</v>
      </c>
      <c r="H249" s="26" t="s">
        <v>105</v>
      </c>
      <c r="I249" s="26">
        <v>2012</v>
      </c>
      <c r="J249" s="26" t="s">
        <v>376</v>
      </c>
      <c r="K249" s="26" t="s">
        <v>1379</v>
      </c>
      <c r="L249" s="26" t="s">
        <v>582</v>
      </c>
      <c r="M249" s="26" t="s">
        <v>6</v>
      </c>
      <c r="N249" s="26" t="s">
        <v>2198</v>
      </c>
      <c r="O249" s="31">
        <v>214</v>
      </c>
      <c r="P249" s="31"/>
    </row>
    <row r="250" spans="1:16" s="26" customFormat="1" ht="14.25" customHeight="1" x14ac:dyDescent="0.2">
      <c r="A250" s="26" t="s">
        <v>1430</v>
      </c>
      <c r="B250" s="26" t="s">
        <v>1796</v>
      </c>
      <c r="C250" s="26" t="s">
        <v>1431</v>
      </c>
      <c r="D250" s="26" t="s">
        <v>1384</v>
      </c>
      <c r="E250" s="27">
        <v>7922610</v>
      </c>
      <c r="F250" s="27" t="s">
        <v>400</v>
      </c>
      <c r="G250" s="26" t="s">
        <v>1432</v>
      </c>
      <c r="H250" s="26" t="s">
        <v>105</v>
      </c>
      <c r="I250" s="26">
        <v>2016</v>
      </c>
      <c r="J250" s="26" t="s">
        <v>436</v>
      </c>
      <c r="K250" s="26" t="s">
        <v>1433</v>
      </c>
      <c r="L250" s="26" t="s">
        <v>63</v>
      </c>
      <c r="M250" s="26" t="s">
        <v>415</v>
      </c>
      <c r="N250" s="26" t="s">
        <v>2199</v>
      </c>
      <c r="O250" s="31">
        <v>215</v>
      </c>
      <c r="P250" s="31"/>
    </row>
    <row r="251" spans="1:16" s="26" customFormat="1" ht="14.25" customHeight="1" x14ac:dyDescent="0.2">
      <c r="A251" s="26" t="s">
        <v>1094</v>
      </c>
      <c r="B251" s="26" t="s">
        <v>1089</v>
      </c>
      <c r="C251" s="26" t="s">
        <v>1089</v>
      </c>
      <c r="D251" s="26" t="s">
        <v>33</v>
      </c>
      <c r="E251" s="27" t="s">
        <v>799</v>
      </c>
      <c r="F251" s="27" t="s">
        <v>5</v>
      </c>
      <c r="G251" s="26" t="s">
        <v>1095</v>
      </c>
      <c r="H251" s="26" t="s">
        <v>5</v>
      </c>
      <c r="I251" s="26">
        <v>2018</v>
      </c>
      <c r="J251" s="26" t="s">
        <v>1885</v>
      </c>
      <c r="K251" s="26" t="s">
        <v>1886</v>
      </c>
      <c r="L251" s="26" t="s">
        <v>63</v>
      </c>
      <c r="M251" s="26" t="s">
        <v>415</v>
      </c>
      <c r="N251" s="26" t="s">
        <v>2200</v>
      </c>
      <c r="O251" s="31">
        <v>216</v>
      </c>
      <c r="P251" s="31"/>
    </row>
    <row r="252" spans="1:16" s="26" customFormat="1" ht="14.25" customHeight="1" x14ac:dyDescent="0.2">
      <c r="A252" s="26" t="s">
        <v>1640</v>
      </c>
      <c r="B252" s="26" t="s">
        <v>470</v>
      </c>
      <c r="C252" s="26" t="s">
        <v>470</v>
      </c>
      <c r="D252" s="26" t="s">
        <v>1384</v>
      </c>
      <c r="E252" s="27">
        <v>56253</v>
      </c>
      <c r="F252" s="27" t="s">
        <v>1827</v>
      </c>
      <c r="G252" s="26" t="s">
        <v>2659</v>
      </c>
      <c r="H252" s="26" t="s">
        <v>105</v>
      </c>
      <c r="I252" s="26">
        <v>2017</v>
      </c>
      <c r="J252" s="26" t="s">
        <v>1843</v>
      </c>
      <c r="K252" s="26" t="s">
        <v>1887</v>
      </c>
      <c r="L252" s="26" t="s">
        <v>55</v>
      </c>
      <c r="M252" s="26" t="s">
        <v>415</v>
      </c>
      <c r="N252" s="26" t="s">
        <v>2201</v>
      </c>
      <c r="O252" s="31">
        <v>218</v>
      </c>
      <c r="P252" s="31"/>
    </row>
    <row r="253" spans="1:16" s="26" customFormat="1" ht="14.25" customHeight="1" x14ac:dyDescent="0.2">
      <c r="A253" s="26" t="s">
        <v>1303</v>
      </c>
      <c r="B253" s="26" t="s">
        <v>1304</v>
      </c>
      <c r="C253" s="26" t="s">
        <v>1304</v>
      </c>
      <c r="D253" s="26" t="s">
        <v>67</v>
      </c>
      <c r="E253" s="27">
        <v>9500000</v>
      </c>
      <c r="F253" s="27" t="s">
        <v>400</v>
      </c>
      <c r="G253" s="26" t="s">
        <v>1305</v>
      </c>
      <c r="H253" s="26" t="s">
        <v>105</v>
      </c>
      <c r="I253" s="26">
        <v>2015</v>
      </c>
      <c r="J253" s="26" t="s">
        <v>17</v>
      </c>
      <c r="K253" s="26" t="s">
        <v>1306</v>
      </c>
      <c r="L253" s="26" t="s">
        <v>18</v>
      </c>
      <c r="M253" s="26" t="s">
        <v>412</v>
      </c>
      <c r="N253" s="26" t="s">
        <v>2202</v>
      </c>
      <c r="O253" s="31">
        <v>219</v>
      </c>
      <c r="P253" s="31"/>
    </row>
    <row r="254" spans="1:16" s="26" customFormat="1" ht="14.25" customHeight="1" x14ac:dyDescent="0.2">
      <c r="A254" s="26" t="s">
        <v>209</v>
      </c>
      <c r="B254" s="26" t="s">
        <v>633</v>
      </c>
      <c r="C254" s="26" t="s">
        <v>633</v>
      </c>
      <c r="D254" s="26" t="s">
        <v>112</v>
      </c>
      <c r="E254" s="27">
        <v>360000</v>
      </c>
      <c r="F254" s="27" t="s">
        <v>5</v>
      </c>
      <c r="G254" s="26" t="s">
        <v>634</v>
      </c>
      <c r="H254" s="26" t="s">
        <v>5</v>
      </c>
      <c r="I254" s="26">
        <v>2019</v>
      </c>
      <c r="J254" s="26" t="s">
        <v>17</v>
      </c>
      <c r="K254" s="26" t="s">
        <v>1382</v>
      </c>
      <c r="L254" s="26" t="s">
        <v>55</v>
      </c>
      <c r="M254" s="26" t="s">
        <v>40</v>
      </c>
      <c r="N254" s="26" t="s">
        <v>2203</v>
      </c>
      <c r="O254" s="31">
        <v>220</v>
      </c>
      <c r="P254" s="31"/>
    </row>
    <row r="255" spans="1:16" s="26" customFormat="1" ht="14.25" customHeight="1" x14ac:dyDescent="0.2">
      <c r="A255" s="26" t="s">
        <v>1194</v>
      </c>
      <c r="B255" s="26" t="s">
        <v>483</v>
      </c>
      <c r="C255" s="26" t="s">
        <v>483</v>
      </c>
      <c r="D255" s="26" t="s">
        <v>30</v>
      </c>
      <c r="E255" s="27" t="s">
        <v>799</v>
      </c>
      <c r="F255" s="27" t="s">
        <v>799</v>
      </c>
      <c r="G255" s="26" t="s">
        <v>2660</v>
      </c>
      <c r="H255" s="26" t="s">
        <v>105</v>
      </c>
      <c r="I255" s="26" t="s">
        <v>400</v>
      </c>
      <c r="J255" s="26" t="s">
        <v>436</v>
      </c>
      <c r="K255" s="26" t="s">
        <v>1147</v>
      </c>
      <c r="L255" s="26" t="s">
        <v>444</v>
      </c>
      <c r="M255" s="26" t="s">
        <v>482</v>
      </c>
      <c r="N255" s="26" t="s">
        <v>2204</v>
      </c>
      <c r="O255" s="31">
        <v>221</v>
      </c>
      <c r="P255" s="31"/>
    </row>
    <row r="256" spans="1:16" s="26" customFormat="1" ht="14.25" customHeight="1" x14ac:dyDescent="0.2">
      <c r="A256" s="26" t="s">
        <v>1641</v>
      </c>
      <c r="B256" s="26" t="s">
        <v>1132</v>
      </c>
      <c r="C256" s="26" t="s">
        <v>1792</v>
      </c>
      <c r="D256" s="26" t="s">
        <v>79</v>
      </c>
      <c r="E256" s="27">
        <v>520000</v>
      </c>
      <c r="F256" s="27" t="s">
        <v>1827</v>
      </c>
      <c r="G256" s="26" t="s">
        <v>669</v>
      </c>
      <c r="H256" s="26" t="s">
        <v>105</v>
      </c>
      <c r="I256" s="26">
        <v>2012</v>
      </c>
      <c r="J256" s="26" t="s">
        <v>26</v>
      </c>
      <c r="K256" s="26" t="s">
        <v>1888</v>
      </c>
      <c r="L256" s="26" t="s">
        <v>582</v>
      </c>
      <c r="M256" s="26" t="s">
        <v>6</v>
      </c>
      <c r="N256" s="26" t="s">
        <v>2205</v>
      </c>
      <c r="O256" s="31">
        <v>222</v>
      </c>
      <c r="P256" s="31"/>
    </row>
    <row r="257" spans="1:16" s="26" customFormat="1" ht="14.25" customHeight="1" x14ac:dyDescent="0.2">
      <c r="A257" s="26" t="s">
        <v>1349</v>
      </c>
      <c r="B257" s="26" t="s">
        <v>844</v>
      </c>
      <c r="C257" s="26" t="s">
        <v>844</v>
      </c>
      <c r="D257" s="26" t="s">
        <v>79</v>
      </c>
      <c r="E257" s="27" t="s">
        <v>799</v>
      </c>
      <c r="F257" s="27" t="s">
        <v>1827</v>
      </c>
      <c r="G257" s="26" t="s">
        <v>2661</v>
      </c>
      <c r="H257" s="26" t="s">
        <v>105</v>
      </c>
      <c r="I257" s="26">
        <v>2015</v>
      </c>
      <c r="J257" s="26" t="s">
        <v>1889</v>
      </c>
      <c r="K257" s="26" t="s">
        <v>1351</v>
      </c>
      <c r="L257" s="26" t="s">
        <v>63</v>
      </c>
      <c r="M257" s="26" t="s">
        <v>412</v>
      </c>
      <c r="N257" s="26" t="s">
        <v>2175</v>
      </c>
      <c r="O257" s="31">
        <v>224</v>
      </c>
      <c r="P257" s="31"/>
    </row>
    <row r="258" spans="1:16" s="26" customFormat="1" ht="14.25" customHeight="1" x14ac:dyDescent="0.2">
      <c r="A258" s="26" t="s">
        <v>1346</v>
      </c>
      <c r="B258" s="26" t="s">
        <v>598</v>
      </c>
      <c r="C258" s="26" t="s">
        <v>598</v>
      </c>
      <c r="D258" s="26" t="s">
        <v>79</v>
      </c>
      <c r="E258" s="27">
        <v>403000</v>
      </c>
      <c r="F258" s="27" t="s">
        <v>410</v>
      </c>
      <c r="G258" s="26" t="s">
        <v>2662</v>
      </c>
      <c r="H258" s="26" t="s">
        <v>105</v>
      </c>
      <c r="I258" s="26">
        <v>2012</v>
      </c>
      <c r="J258" s="26" t="s">
        <v>17</v>
      </c>
      <c r="K258" s="26" t="s">
        <v>1348</v>
      </c>
      <c r="L258" s="26" t="s">
        <v>444</v>
      </c>
      <c r="M258" s="26" t="s">
        <v>40</v>
      </c>
      <c r="N258" s="26" t="s">
        <v>2206</v>
      </c>
      <c r="O258" s="31">
        <v>225</v>
      </c>
      <c r="P258" s="31"/>
    </row>
    <row r="259" spans="1:16" s="26" customFormat="1" ht="14.25" customHeight="1" x14ac:dyDescent="0.2">
      <c r="A259" s="26" t="s">
        <v>1642</v>
      </c>
      <c r="B259" s="26" t="s">
        <v>1792</v>
      </c>
      <c r="C259" s="26" t="s">
        <v>1792</v>
      </c>
      <c r="D259" s="26" t="s">
        <v>79</v>
      </c>
      <c r="E259" s="27" t="s">
        <v>1820</v>
      </c>
      <c r="F259" s="27" t="s">
        <v>1827</v>
      </c>
      <c r="G259" s="26" t="s">
        <v>80</v>
      </c>
      <c r="H259" s="26" t="s">
        <v>105</v>
      </c>
      <c r="I259" s="26">
        <v>2016</v>
      </c>
      <c r="J259" s="26" t="s">
        <v>1875</v>
      </c>
      <c r="K259" s="26" t="s">
        <v>1888</v>
      </c>
      <c r="L259" s="26" t="s">
        <v>582</v>
      </c>
      <c r="M259" s="26" t="s">
        <v>6</v>
      </c>
      <c r="N259" s="26" t="s">
        <v>2165</v>
      </c>
      <c r="O259" s="31">
        <v>226</v>
      </c>
      <c r="P259" s="31"/>
    </row>
    <row r="260" spans="1:16" s="26" customFormat="1" ht="14.25" customHeight="1" x14ac:dyDescent="0.2">
      <c r="A260" s="26" t="s">
        <v>1642</v>
      </c>
      <c r="B260" s="26" t="s">
        <v>788</v>
      </c>
      <c r="C260" s="26" t="s">
        <v>514</v>
      </c>
      <c r="D260" s="26" t="s">
        <v>79</v>
      </c>
      <c r="E260" s="27">
        <v>23000</v>
      </c>
      <c r="F260" s="27">
        <v>23000</v>
      </c>
      <c r="G260" s="26" t="s">
        <v>2573</v>
      </c>
      <c r="H260" s="26" t="s">
        <v>105</v>
      </c>
      <c r="I260" s="26">
        <v>2018</v>
      </c>
      <c r="J260" s="26" t="s">
        <v>17</v>
      </c>
      <c r="K260" s="26" t="s">
        <v>90</v>
      </c>
      <c r="L260" s="26" t="s">
        <v>7</v>
      </c>
      <c r="M260" s="26" t="s">
        <v>402</v>
      </c>
      <c r="N260" s="26" t="s">
        <v>2505</v>
      </c>
      <c r="O260" s="31">
        <v>594</v>
      </c>
      <c r="P260" s="31"/>
    </row>
    <row r="261" spans="1:16" s="26" customFormat="1" ht="14.25" customHeight="1" x14ac:dyDescent="0.2">
      <c r="A261" s="26" t="s">
        <v>1643</v>
      </c>
      <c r="B261" s="26" t="s">
        <v>665</v>
      </c>
      <c r="C261" s="26" t="s">
        <v>670</v>
      </c>
      <c r="D261" s="26" t="s">
        <v>52</v>
      </c>
      <c r="E261" s="27">
        <v>562000</v>
      </c>
      <c r="F261" s="27" t="s">
        <v>5</v>
      </c>
      <c r="G261" s="26" t="s">
        <v>1489</v>
      </c>
      <c r="H261" s="26" t="s">
        <v>5</v>
      </c>
      <c r="I261" s="26">
        <v>2018</v>
      </c>
      <c r="J261" s="26" t="s">
        <v>17</v>
      </c>
      <c r="K261" s="26" t="s">
        <v>1890</v>
      </c>
      <c r="L261" s="26" t="s">
        <v>582</v>
      </c>
      <c r="M261" s="26" t="s">
        <v>6</v>
      </c>
      <c r="N261" s="26" t="s">
        <v>2207</v>
      </c>
      <c r="O261" s="31">
        <v>227</v>
      </c>
      <c r="P261" s="31"/>
    </row>
    <row r="262" spans="1:16" s="26" customFormat="1" ht="14.25" customHeight="1" x14ac:dyDescent="0.2">
      <c r="A262" s="26" t="s">
        <v>212</v>
      </c>
      <c r="B262" s="26" t="s">
        <v>484</v>
      </c>
      <c r="C262" s="26" t="s">
        <v>484</v>
      </c>
      <c r="D262" s="26" t="s">
        <v>430</v>
      </c>
      <c r="E262" s="27">
        <v>760000</v>
      </c>
      <c r="F262" s="27" t="s">
        <v>799</v>
      </c>
      <c r="G262" s="26" t="s">
        <v>677</v>
      </c>
      <c r="H262" s="26" t="s">
        <v>105</v>
      </c>
      <c r="I262" s="26">
        <v>1996</v>
      </c>
      <c r="J262" s="26" t="s">
        <v>17</v>
      </c>
      <c r="K262" s="26" t="s">
        <v>1891</v>
      </c>
      <c r="L262" s="26" t="s">
        <v>444</v>
      </c>
      <c r="M262" s="26" t="s">
        <v>415</v>
      </c>
      <c r="N262" s="26" t="s">
        <v>2208</v>
      </c>
      <c r="O262" s="31">
        <v>228</v>
      </c>
      <c r="P262" s="31"/>
    </row>
    <row r="263" spans="1:16" s="26" customFormat="1" ht="14.25" customHeight="1" x14ac:dyDescent="0.2">
      <c r="A263" s="26" t="s">
        <v>213</v>
      </c>
      <c r="B263" s="26" t="s">
        <v>442</v>
      </c>
      <c r="C263" s="26" t="s">
        <v>442</v>
      </c>
      <c r="D263" s="26" t="s">
        <v>67</v>
      </c>
      <c r="E263" s="27">
        <v>96000</v>
      </c>
      <c r="F263" s="27" t="s">
        <v>5</v>
      </c>
      <c r="G263" s="26" t="s">
        <v>553</v>
      </c>
      <c r="H263" s="26" t="s">
        <v>5</v>
      </c>
      <c r="I263" s="26">
        <v>2018</v>
      </c>
      <c r="J263" s="26" t="s">
        <v>17</v>
      </c>
      <c r="K263" s="26" t="s">
        <v>133</v>
      </c>
      <c r="L263" s="26" t="s">
        <v>444</v>
      </c>
      <c r="M263" s="26" t="s">
        <v>415</v>
      </c>
      <c r="N263" s="26" t="s">
        <v>2209</v>
      </c>
      <c r="O263" s="31">
        <v>229</v>
      </c>
      <c r="P263" s="31"/>
    </row>
    <row r="264" spans="1:16" s="26" customFormat="1" ht="14.25" customHeight="1" x14ac:dyDescent="0.2">
      <c r="A264" s="26" t="s">
        <v>214</v>
      </c>
      <c r="B264" s="26" t="s">
        <v>442</v>
      </c>
      <c r="C264" s="26" t="s">
        <v>442</v>
      </c>
      <c r="D264" s="26" t="s">
        <v>16</v>
      </c>
      <c r="E264" s="27">
        <v>825000</v>
      </c>
      <c r="F264" s="27">
        <v>165000</v>
      </c>
      <c r="G264" s="26" t="s">
        <v>215</v>
      </c>
      <c r="H264" s="26" t="s">
        <v>105</v>
      </c>
      <c r="I264" s="26">
        <v>1996</v>
      </c>
      <c r="J264" s="26" t="s">
        <v>17</v>
      </c>
      <c r="K264" s="26" t="s">
        <v>1892</v>
      </c>
      <c r="L264" s="26" t="s">
        <v>444</v>
      </c>
      <c r="M264" s="26" t="s">
        <v>415</v>
      </c>
      <c r="N264" s="26" t="s">
        <v>2210</v>
      </c>
      <c r="O264" s="31">
        <v>230</v>
      </c>
      <c r="P264" s="31"/>
    </row>
    <row r="265" spans="1:16" s="26" customFormat="1" ht="14.25" customHeight="1" x14ac:dyDescent="0.2">
      <c r="A265" s="26" t="s">
        <v>216</v>
      </c>
      <c r="B265" s="26" t="s">
        <v>442</v>
      </c>
      <c r="C265" s="26" t="s">
        <v>442</v>
      </c>
      <c r="D265" s="26" t="s">
        <v>67</v>
      </c>
      <c r="E265" s="27">
        <v>28000</v>
      </c>
      <c r="F265" s="27" t="s">
        <v>5</v>
      </c>
      <c r="G265" s="26" t="s">
        <v>502</v>
      </c>
      <c r="H265" s="26" t="s">
        <v>5</v>
      </c>
      <c r="I265" s="26">
        <v>2018</v>
      </c>
      <c r="J265" s="26" t="s">
        <v>17</v>
      </c>
      <c r="K265" s="26" t="s">
        <v>133</v>
      </c>
      <c r="L265" s="26" t="s">
        <v>444</v>
      </c>
      <c r="M265" s="26" t="s">
        <v>415</v>
      </c>
      <c r="N265" s="26" t="s">
        <v>2211</v>
      </c>
      <c r="O265" s="31">
        <v>231</v>
      </c>
      <c r="P265" s="31"/>
    </row>
    <row r="266" spans="1:16" s="26" customFormat="1" ht="14.25" customHeight="1" x14ac:dyDescent="0.2">
      <c r="A266" s="26" t="s">
        <v>218</v>
      </c>
      <c r="B266" s="26" t="s">
        <v>442</v>
      </c>
      <c r="C266" s="26" t="s">
        <v>442</v>
      </c>
      <c r="D266" s="26" t="s">
        <v>30</v>
      </c>
      <c r="E266" s="27">
        <v>2640000</v>
      </c>
      <c r="F266" s="27" t="s">
        <v>410</v>
      </c>
      <c r="G266" s="26" t="s">
        <v>2663</v>
      </c>
      <c r="H266" s="26" t="s">
        <v>105</v>
      </c>
      <c r="I266" s="26">
        <v>2004</v>
      </c>
      <c r="J266" s="26" t="s">
        <v>17</v>
      </c>
      <c r="K266" s="26" t="s">
        <v>1893</v>
      </c>
      <c r="L266" s="26" t="s">
        <v>444</v>
      </c>
      <c r="M266" s="26" t="s">
        <v>415</v>
      </c>
      <c r="N266" s="26" t="s">
        <v>2210</v>
      </c>
      <c r="O266" s="31">
        <v>232</v>
      </c>
      <c r="P266" s="31"/>
    </row>
    <row r="267" spans="1:16" s="26" customFormat="1" ht="14.25" customHeight="1" x14ac:dyDescent="0.2">
      <c r="A267" s="26" t="s">
        <v>219</v>
      </c>
      <c r="B267" s="26" t="s">
        <v>442</v>
      </c>
      <c r="C267" s="26" t="s">
        <v>442</v>
      </c>
      <c r="D267" s="26" t="s">
        <v>64</v>
      </c>
      <c r="E267" s="27">
        <v>18000</v>
      </c>
      <c r="F267" s="27" t="s">
        <v>5</v>
      </c>
      <c r="G267" s="26" t="s">
        <v>477</v>
      </c>
      <c r="H267" s="26" t="s">
        <v>5</v>
      </c>
      <c r="I267" s="26">
        <v>2018</v>
      </c>
      <c r="J267" s="26" t="s">
        <v>17</v>
      </c>
      <c r="K267" s="26" t="s">
        <v>133</v>
      </c>
      <c r="L267" s="26" t="s">
        <v>444</v>
      </c>
      <c r="M267" s="26" t="s">
        <v>415</v>
      </c>
      <c r="N267" s="26" t="s">
        <v>2212</v>
      </c>
      <c r="O267" s="31">
        <v>233</v>
      </c>
      <c r="P267" s="31"/>
    </row>
    <row r="268" spans="1:16" s="26" customFormat="1" ht="14.25" customHeight="1" x14ac:dyDescent="0.2">
      <c r="A268" s="26" t="s">
        <v>220</v>
      </c>
      <c r="B268" s="26" t="s">
        <v>442</v>
      </c>
      <c r="C268" s="26" t="s">
        <v>442</v>
      </c>
      <c r="D268" s="26" t="s">
        <v>13</v>
      </c>
      <c r="E268" s="27">
        <v>845000</v>
      </c>
      <c r="F268" s="27" t="s">
        <v>5</v>
      </c>
      <c r="G268" s="26" t="s">
        <v>682</v>
      </c>
      <c r="H268" s="26" t="s">
        <v>5</v>
      </c>
      <c r="I268" s="26">
        <v>2018</v>
      </c>
      <c r="J268" s="26" t="s">
        <v>17</v>
      </c>
      <c r="K268" s="26" t="s">
        <v>133</v>
      </c>
      <c r="L268" s="26" t="s">
        <v>444</v>
      </c>
      <c r="M268" s="26" t="s">
        <v>415</v>
      </c>
      <c r="N268" s="26" t="s">
        <v>2213</v>
      </c>
      <c r="O268" s="31">
        <v>234</v>
      </c>
      <c r="P268" s="31"/>
    </row>
    <row r="269" spans="1:16" s="26" customFormat="1" ht="14.25" customHeight="1" x14ac:dyDescent="0.2">
      <c r="A269" s="26" t="s">
        <v>1644</v>
      </c>
      <c r="B269" s="26" t="s">
        <v>573</v>
      </c>
      <c r="C269" s="26" t="s">
        <v>573</v>
      </c>
      <c r="D269" s="26" t="s">
        <v>30</v>
      </c>
      <c r="E269" s="27">
        <v>125000</v>
      </c>
      <c r="F269" s="27" t="s">
        <v>400</v>
      </c>
      <c r="G269" s="26" t="s">
        <v>574</v>
      </c>
      <c r="H269" s="26" t="s">
        <v>105</v>
      </c>
      <c r="I269" s="26">
        <v>2014</v>
      </c>
      <c r="J269" s="26" t="s">
        <v>436</v>
      </c>
      <c r="K269" s="26" t="s">
        <v>59</v>
      </c>
      <c r="L269" s="26" t="s">
        <v>18</v>
      </c>
      <c r="M269" s="26" t="s">
        <v>402</v>
      </c>
      <c r="N269" s="26" t="s">
        <v>2214</v>
      </c>
      <c r="O269" s="31">
        <v>235</v>
      </c>
      <c r="P269" s="31"/>
    </row>
    <row r="270" spans="1:16" s="26" customFormat="1" ht="14.25" customHeight="1" x14ac:dyDescent="0.2">
      <c r="A270" s="26" t="s">
        <v>1123</v>
      </c>
      <c r="B270" s="26" t="s">
        <v>844</v>
      </c>
      <c r="C270" s="26" t="s">
        <v>844</v>
      </c>
      <c r="D270" s="26" t="s">
        <v>36</v>
      </c>
      <c r="E270" s="27" t="s">
        <v>799</v>
      </c>
      <c r="F270" s="27" t="s">
        <v>400</v>
      </c>
      <c r="G270" s="26" t="s">
        <v>1124</v>
      </c>
      <c r="H270" s="26" t="s">
        <v>105</v>
      </c>
      <c r="I270" s="26">
        <v>2016</v>
      </c>
      <c r="J270" s="26" t="s">
        <v>436</v>
      </c>
      <c r="K270" s="26" t="s">
        <v>1125</v>
      </c>
      <c r="L270" s="26" t="s">
        <v>63</v>
      </c>
      <c r="M270" s="26" t="s">
        <v>412</v>
      </c>
      <c r="N270" s="26" t="s">
        <v>2175</v>
      </c>
      <c r="O270" s="31">
        <v>237</v>
      </c>
      <c r="P270" s="31"/>
    </row>
    <row r="271" spans="1:16" s="26" customFormat="1" ht="14.25" customHeight="1" x14ac:dyDescent="0.2">
      <c r="A271" s="26" t="s">
        <v>657</v>
      </c>
      <c r="B271" s="26" t="s">
        <v>1132</v>
      </c>
      <c r="C271" s="26" t="s">
        <v>510</v>
      </c>
      <c r="D271" s="26" t="s">
        <v>36</v>
      </c>
      <c r="E271" s="27" t="s">
        <v>799</v>
      </c>
      <c r="F271" s="27" t="s">
        <v>799</v>
      </c>
      <c r="G271" s="26" t="s">
        <v>2664</v>
      </c>
      <c r="H271" s="26" t="s">
        <v>105</v>
      </c>
      <c r="I271" s="26">
        <v>2014</v>
      </c>
      <c r="J271" s="26" t="s">
        <v>1894</v>
      </c>
      <c r="K271" s="26" t="s">
        <v>658</v>
      </c>
      <c r="L271" s="26" t="s">
        <v>55</v>
      </c>
      <c r="M271" s="26" t="s">
        <v>402</v>
      </c>
      <c r="N271" s="26" t="s">
        <v>2215</v>
      </c>
      <c r="O271" s="31">
        <v>238</v>
      </c>
      <c r="P271" s="31"/>
    </row>
    <row r="272" spans="1:16" s="26" customFormat="1" ht="14.25" customHeight="1" x14ac:dyDescent="0.2">
      <c r="A272" s="26" t="s">
        <v>1645</v>
      </c>
      <c r="B272" s="26" t="s">
        <v>638</v>
      </c>
      <c r="C272" s="26" t="s">
        <v>638</v>
      </c>
      <c r="D272" s="26" t="s">
        <v>72</v>
      </c>
      <c r="E272" s="27" t="s">
        <v>400</v>
      </c>
      <c r="F272" s="27" t="s">
        <v>5</v>
      </c>
      <c r="G272" s="26" t="s">
        <v>222</v>
      </c>
      <c r="H272" s="26" t="s">
        <v>5</v>
      </c>
      <c r="I272" s="26">
        <v>2019</v>
      </c>
      <c r="J272" s="26" t="s">
        <v>26</v>
      </c>
      <c r="K272" s="26" t="s">
        <v>1509</v>
      </c>
      <c r="L272" s="26" t="s">
        <v>18</v>
      </c>
      <c r="M272" s="26" t="s">
        <v>415</v>
      </c>
      <c r="N272" s="26" t="s">
        <v>2216</v>
      </c>
      <c r="O272" s="31">
        <v>239</v>
      </c>
      <c r="P272" s="31"/>
    </row>
    <row r="273" spans="1:16" s="26" customFormat="1" ht="14.25" customHeight="1" x14ac:dyDescent="0.2">
      <c r="A273" s="26" t="s">
        <v>223</v>
      </c>
      <c r="B273" s="26" t="s">
        <v>409</v>
      </c>
      <c r="C273" s="26" t="s">
        <v>409</v>
      </c>
      <c r="D273" s="26" t="s">
        <v>9</v>
      </c>
      <c r="E273" s="27" t="s">
        <v>799</v>
      </c>
      <c r="F273" s="27" t="s">
        <v>400</v>
      </c>
      <c r="G273" s="26" t="s">
        <v>224</v>
      </c>
      <c r="H273" s="26" t="s">
        <v>105</v>
      </c>
      <c r="I273" s="26">
        <v>2013</v>
      </c>
      <c r="J273" s="26" t="s">
        <v>1836</v>
      </c>
      <c r="K273" s="26" t="s">
        <v>225</v>
      </c>
      <c r="L273" s="26" t="s">
        <v>35</v>
      </c>
      <c r="M273" s="26" t="s">
        <v>412</v>
      </c>
      <c r="N273" s="26" t="s">
        <v>2217</v>
      </c>
      <c r="O273" s="31">
        <v>240</v>
      </c>
      <c r="P273" s="31"/>
    </row>
    <row r="274" spans="1:16" s="26" customFormat="1" ht="14.25" customHeight="1" x14ac:dyDescent="0.2">
      <c r="A274" s="26" t="s">
        <v>227</v>
      </c>
      <c r="B274" s="26" t="s">
        <v>406</v>
      </c>
      <c r="C274" s="26" t="s">
        <v>407</v>
      </c>
      <c r="D274" s="26" t="s">
        <v>9</v>
      </c>
      <c r="E274" s="27" t="s">
        <v>400</v>
      </c>
      <c r="F274" s="27" t="s">
        <v>400</v>
      </c>
      <c r="G274" s="26" t="s">
        <v>408</v>
      </c>
      <c r="H274" s="26" t="s">
        <v>105</v>
      </c>
      <c r="I274" s="26">
        <v>2015</v>
      </c>
      <c r="J274" s="26" t="s">
        <v>1836</v>
      </c>
      <c r="K274" s="26" t="s">
        <v>1325</v>
      </c>
      <c r="L274" s="26" t="s">
        <v>41</v>
      </c>
      <c r="M274" s="26" t="s">
        <v>40</v>
      </c>
      <c r="N274" s="26" t="s">
        <v>2218</v>
      </c>
      <c r="O274" s="31">
        <v>241</v>
      </c>
      <c r="P274" s="31"/>
    </row>
    <row r="275" spans="1:16" s="26" customFormat="1" ht="14.25" customHeight="1" x14ac:dyDescent="0.2">
      <c r="A275" s="26" t="s">
        <v>1016</v>
      </c>
      <c r="B275" s="26" t="s">
        <v>1132</v>
      </c>
      <c r="C275" s="26" t="s">
        <v>621</v>
      </c>
      <c r="D275" s="26" t="s">
        <v>30</v>
      </c>
      <c r="E275" s="27" t="s">
        <v>807</v>
      </c>
      <c r="F275" s="27" t="s">
        <v>400</v>
      </c>
      <c r="G275" s="26" t="s">
        <v>1017</v>
      </c>
      <c r="H275" s="26" t="s">
        <v>105</v>
      </c>
      <c r="I275" s="26">
        <v>2016</v>
      </c>
      <c r="J275" s="26" t="s">
        <v>436</v>
      </c>
      <c r="K275" s="26" t="s">
        <v>1018</v>
      </c>
      <c r="L275" s="26" t="s">
        <v>63</v>
      </c>
      <c r="M275" s="26" t="s">
        <v>415</v>
      </c>
      <c r="N275" s="26" t="s">
        <v>2219</v>
      </c>
      <c r="O275" s="31">
        <v>242</v>
      </c>
      <c r="P275" s="31"/>
    </row>
    <row r="276" spans="1:16" s="26" customFormat="1" ht="14.25" customHeight="1" x14ac:dyDescent="0.2">
      <c r="A276" s="26" t="s">
        <v>796</v>
      </c>
      <c r="B276" s="26" t="s">
        <v>789</v>
      </c>
      <c r="C276" s="26" t="s">
        <v>789</v>
      </c>
      <c r="D276" s="26" t="s">
        <v>163</v>
      </c>
      <c r="E276" s="27" t="s">
        <v>807</v>
      </c>
      <c r="F276" s="27" t="s">
        <v>1827</v>
      </c>
      <c r="G276" s="26" t="s">
        <v>797</v>
      </c>
      <c r="H276" s="26" t="s">
        <v>105</v>
      </c>
      <c r="I276" s="26">
        <v>2016</v>
      </c>
      <c r="J276" s="26" t="s">
        <v>17</v>
      </c>
      <c r="K276" s="26" t="s">
        <v>1136</v>
      </c>
      <c r="L276" s="26" t="s">
        <v>7</v>
      </c>
      <c r="M276" s="26" t="s">
        <v>412</v>
      </c>
      <c r="N276" s="26" t="s">
        <v>2220</v>
      </c>
      <c r="O276" s="31">
        <v>243</v>
      </c>
      <c r="P276" s="31"/>
    </row>
    <row r="277" spans="1:16" s="26" customFormat="1" ht="14.25" customHeight="1" x14ac:dyDescent="0.2">
      <c r="A277" s="26" t="s">
        <v>228</v>
      </c>
      <c r="B277" s="26" t="s">
        <v>575</v>
      </c>
      <c r="C277" s="26" t="s">
        <v>575</v>
      </c>
      <c r="D277" s="26" t="s">
        <v>67</v>
      </c>
      <c r="E277" s="27">
        <v>400000</v>
      </c>
      <c r="F277" s="27" t="s">
        <v>1827</v>
      </c>
      <c r="G277" s="26" t="s">
        <v>2665</v>
      </c>
      <c r="H277" s="26" t="s">
        <v>105</v>
      </c>
      <c r="I277" s="26" t="s">
        <v>400</v>
      </c>
      <c r="J277" s="26" t="s">
        <v>17</v>
      </c>
      <c r="K277" s="26" t="s">
        <v>1895</v>
      </c>
      <c r="L277" s="26" t="s">
        <v>18</v>
      </c>
      <c r="M277" s="26" t="s">
        <v>415</v>
      </c>
      <c r="N277" s="26" t="s">
        <v>2221</v>
      </c>
      <c r="O277" s="31">
        <v>701</v>
      </c>
      <c r="P277" s="31"/>
    </row>
    <row r="278" spans="1:16" s="26" customFormat="1" ht="14.25" customHeight="1" x14ac:dyDescent="0.2">
      <c r="A278" s="26" t="s">
        <v>228</v>
      </c>
      <c r="B278" s="26" t="s">
        <v>581</v>
      </c>
      <c r="C278" s="26" t="s">
        <v>1793</v>
      </c>
      <c r="D278" s="26" t="s">
        <v>19</v>
      </c>
      <c r="E278" s="27">
        <v>170000</v>
      </c>
      <c r="F278" s="27" t="s">
        <v>1827</v>
      </c>
      <c r="G278" s="26" t="s">
        <v>229</v>
      </c>
      <c r="H278" s="26" t="s">
        <v>105</v>
      </c>
      <c r="I278" s="26">
        <v>2016</v>
      </c>
      <c r="J278" s="26" t="s">
        <v>26</v>
      </c>
      <c r="K278" s="26" t="s">
        <v>1851</v>
      </c>
      <c r="L278" s="26" t="s">
        <v>582</v>
      </c>
      <c r="M278" s="26" t="s">
        <v>6</v>
      </c>
      <c r="N278" s="26" t="s">
        <v>2222</v>
      </c>
      <c r="O278" s="31">
        <v>244</v>
      </c>
      <c r="P278" s="31"/>
    </row>
    <row r="279" spans="1:16" s="26" customFormat="1" ht="14.25" customHeight="1" x14ac:dyDescent="0.2">
      <c r="A279" s="26" t="s">
        <v>231</v>
      </c>
      <c r="B279" s="26" t="s">
        <v>788</v>
      </c>
      <c r="C279" s="26" t="s">
        <v>788</v>
      </c>
      <c r="D279" s="26" t="s">
        <v>19</v>
      </c>
      <c r="E279" s="27">
        <v>416000</v>
      </c>
      <c r="F279" s="27">
        <v>84000</v>
      </c>
      <c r="G279" s="26" t="s">
        <v>847</v>
      </c>
      <c r="H279" s="26" t="s">
        <v>105</v>
      </c>
      <c r="I279" s="26">
        <v>2015</v>
      </c>
      <c r="J279" s="26" t="s">
        <v>17</v>
      </c>
      <c r="K279" s="26" t="s">
        <v>90</v>
      </c>
      <c r="L279" s="26" t="s">
        <v>7</v>
      </c>
      <c r="M279" s="26" t="s">
        <v>415</v>
      </c>
      <c r="N279" s="26" t="s">
        <v>2224</v>
      </c>
      <c r="O279" s="31">
        <v>247</v>
      </c>
      <c r="P279" s="31"/>
    </row>
    <row r="280" spans="1:16" s="26" customFormat="1" ht="14.25" customHeight="1" x14ac:dyDescent="0.2">
      <c r="A280" s="26" t="s">
        <v>1739</v>
      </c>
      <c r="B280" s="26" t="s">
        <v>772</v>
      </c>
      <c r="C280" s="26" t="s">
        <v>775</v>
      </c>
      <c r="D280" s="26" t="s">
        <v>67</v>
      </c>
      <c r="E280" s="27" t="s">
        <v>400</v>
      </c>
      <c r="F280" s="27" t="s">
        <v>1827</v>
      </c>
      <c r="G280" s="26" t="s">
        <v>2563</v>
      </c>
      <c r="H280" s="26" t="s">
        <v>105</v>
      </c>
      <c r="I280" s="26">
        <v>2015</v>
      </c>
      <c r="J280" s="26" t="s">
        <v>17</v>
      </c>
      <c r="K280" s="26" t="s">
        <v>1987</v>
      </c>
      <c r="L280" s="26" t="s">
        <v>582</v>
      </c>
      <c r="M280" s="26" t="s">
        <v>6</v>
      </c>
      <c r="N280" s="26" t="s">
        <v>2508</v>
      </c>
      <c r="O280" s="31">
        <v>584</v>
      </c>
      <c r="P280" s="31"/>
    </row>
    <row r="281" spans="1:16" s="26" customFormat="1" ht="14.25" customHeight="1" x14ac:dyDescent="0.2">
      <c r="A281" s="26" t="s">
        <v>1646</v>
      </c>
      <c r="B281" s="26" t="s">
        <v>424</v>
      </c>
      <c r="C281" s="26" t="s">
        <v>424</v>
      </c>
      <c r="D281" s="26" t="s">
        <v>67</v>
      </c>
      <c r="E281" s="27">
        <v>1300000</v>
      </c>
      <c r="F281" s="27" t="s">
        <v>400</v>
      </c>
      <c r="G281" s="26" t="s">
        <v>697</v>
      </c>
      <c r="H281" s="26" t="s">
        <v>105</v>
      </c>
      <c r="I281" s="26">
        <v>2012</v>
      </c>
      <c r="J281" s="26" t="s">
        <v>17</v>
      </c>
      <c r="K281" s="26" t="s">
        <v>230</v>
      </c>
      <c r="L281" s="26" t="s">
        <v>41</v>
      </c>
      <c r="M281" s="26" t="s">
        <v>40</v>
      </c>
      <c r="N281" s="26" t="s">
        <v>2223</v>
      </c>
      <c r="O281" s="31">
        <v>246</v>
      </c>
      <c r="P281" s="31"/>
    </row>
    <row r="282" spans="1:16" s="26" customFormat="1" ht="14.25" customHeight="1" x14ac:dyDescent="0.2">
      <c r="A282" s="26" t="s">
        <v>94</v>
      </c>
      <c r="B282" s="26" t="s">
        <v>514</v>
      </c>
      <c r="C282" s="26" t="s">
        <v>514</v>
      </c>
      <c r="D282" s="26" t="s">
        <v>19</v>
      </c>
      <c r="E282" s="27" t="s">
        <v>400</v>
      </c>
      <c r="F282" s="27" t="s">
        <v>410</v>
      </c>
      <c r="G282" s="26" t="s">
        <v>95</v>
      </c>
      <c r="H282" s="26" t="s">
        <v>1818</v>
      </c>
      <c r="I282" s="26">
        <v>2015</v>
      </c>
      <c r="J282" s="26" t="s">
        <v>17</v>
      </c>
      <c r="K282" s="26" t="s">
        <v>90</v>
      </c>
      <c r="L282" s="26" t="s">
        <v>7</v>
      </c>
      <c r="M282" s="26" t="s">
        <v>402</v>
      </c>
      <c r="N282" s="26" t="s">
        <v>2179</v>
      </c>
      <c r="O282" s="31">
        <v>248</v>
      </c>
      <c r="P282" s="31"/>
    </row>
    <row r="283" spans="1:16" s="26" customFormat="1" ht="14.25" customHeight="1" x14ac:dyDescent="0.2">
      <c r="A283" s="26" t="s">
        <v>94</v>
      </c>
      <c r="B283" s="26" t="s">
        <v>597</v>
      </c>
      <c r="C283" s="26" t="s">
        <v>598</v>
      </c>
      <c r="D283" s="26" t="s">
        <v>19</v>
      </c>
      <c r="E283" s="27">
        <v>210000</v>
      </c>
      <c r="F283" s="27" t="s">
        <v>5</v>
      </c>
      <c r="G283" s="26" t="s">
        <v>95</v>
      </c>
      <c r="H283" s="26" t="s">
        <v>5</v>
      </c>
      <c r="I283" s="26">
        <v>2010</v>
      </c>
      <c r="J283" s="26" t="s">
        <v>17</v>
      </c>
      <c r="K283" s="26" t="s">
        <v>211</v>
      </c>
      <c r="L283" s="26" t="s">
        <v>444</v>
      </c>
      <c r="M283" s="26" t="s">
        <v>40</v>
      </c>
      <c r="N283" s="26" t="s">
        <v>2225</v>
      </c>
      <c r="O283" s="31">
        <v>248</v>
      </c>
      <c r="P283" s="31"/>
    </row>
    <row r="284" spans="1:16" s="26" customFormat="1" ht="14.25" customHeight="1" x14ac:dyDescent="0.2">
      <c r="A284" s="26" t="s">
        <v>913</v>
      </c>
      <c r="B284" s="26" t="s">
        <v>459</v>
      </c>
      <c r="C284" s="26" t="s">
        <v>459</v>
      </c>
      <c r="D284" s="26" t="s">
        <v>67</v>
      </c>
      <c r="E284" s="27" t="s">
        <v>799</v>
      </c>
      <c r="F284" s="27" t="s">
        <v>799</v>
      </c>
      <c r="G284" s="26" t="s">
        <v>914</v>
      </c>
      <c r="H284" s="26" t="s">
        <v>105</v>
      </c>
      <c r="I284" s="26">
        <v>2014</v>
      </c>
      <c r="J284" s="26" t="s">
        <v>17</v>
      </c>
      <c r="K284" s="26" t="s">
        <v>109</v>
      </c>
      <c r="L284" s="26" t="s">
        <v>7</v>
      </c>
      <c r="M284" s="26" t="s">
        <v>402</v>
      </c>
      <c r="N284" s="26" t="s">
        <v>2226</v>
      </c>
      <c r="O284" s="31">
        <v>250</v>
      </c>
      <c r="P284" s="31"/>
    </row>
    <row r="285" spans="1:16" s="26" customFormat="1" ht="14.25" customHeight="1" x14ac:dyDescent="0.2">
      <c r="A285" s="26" t="s">
        <v>1423</v>
      </c>
      <c r="B285" s="26" t="s">
        <v>1424</v>
      </c>
      <c r="C285" s="26" t="s">
        <v>1424</v>
      </c>
      <c r="D285" s="26" t="s">
        <v>1384</v>
      </c>
      <c r="E285" s="27">
        <v>150000</v>
      </c>
      <c r="F285" s="27" t="s">
        <v>400</v>
      </c>
      <c r="G285" s="26" t="s">
        <v>1425</v>
      </c>
      <c r="H285" s="26" t="s">
        <v>1818</v>
      </c>
      <c r="I285" s="26" t="s">
        <v>400</v>
      </c>
      <c r="J285" s="26" t="s">
        <v>436</v>
      </c>
      <c r="K285" s="26" t="s">
        <v>1426</v>
      </c>
      <c r="L285" s="26" t="s">
        <v>18</v>
      </c>
      <c r="M285" s="26" t="s">
        <v>402</v>
      </c>
      <c r="N285" s="26" t="s">
        <v>2227</v>
      </c>
      <c r="O285" s="31">
        <v>251</v>
      </c>
      <c r="P285" s="31"/>
    </row>
    <row r="286" spans="1:16" s="26" customFormat="1" ht="14.25" customHeight="1" x14ac:dyDescent="0.2">
      <c r="A286" s="26" t="s">
        <v>928</v>
      </c>
      <c r="B286" s="26" t="s">
        <v>929</v>
      </c>
      <c r="C286" s="26" t="s">
        <v>929</v>
      </c>
      <c r="D286" s="26" t="s">
        <v>9</v>
      </c>
      <c r="E286" s="27" t="s">
        <v>807</v>
      </c>
      <c r="F286" s="27" t="s">
        <v>794</v>
      </c>
      <c r="G286" s="26" t="s">
        <v>930</v>
      </c>
      <c r="H286" s="26" t="s">
        <v>86</v>
      </c>
      <c r="I286" s="26">
        <v>2016</v>
      </c>
      <c r="J286" s="26" t="s">
        <v>17</v>
      </c>
      <c r="K286" s="26" t="s">
        <v>931</v>
      </c>
      <c r="L286" s="26" t="s">
        <v>7</v>
      </c>
      <c r="M286" s="26" t="s">
        <v>415</v>
      </c>
      <c r="N286" s="26" t="s">
        <v>2228</v>
      </c>
      <c r="O286" s="31">
        <v>252</v>
      </c>
      <c r="P286" s="31"/>
    </row>
    <row r="287" spans="1:16" s="26" customFormat="1" ht="14.25" customHeight="1" x14ac:dyDescent="0.2">
      <c r="A287" s="26" t="s">
        <v>932</v>
      </c>
      <c r="B287" s="26" t="s">
        <v>929</v>
      </c>
      <c r="C287" s="26" t="s">
        <v>929</v>
      </c>
      <c r="D287" s="26" t="s">
        <v>72</v>
      </c>
      <c r="E287" s="27" t="s">
        <v>807</v>
      </c>
      <c r="F287" s="27" t="s">
        <v>794</v>
      </c>
      <c r="G287" s="26" t="s">
        <v>933</v>
      </c>
      <c r="H287" s="26" t="s">
        <v>86</v>
      </c>
      <c r="I287" s="26">
        <v>2017</v>
      </c>
      <c r="J287" s="26" t="s">
        <v>17</v>
      </c>
      <c r="K287" s="26" t="s">
        <v>931</v>
      </c>
      <c r="L287" s="26" t="s">
        <v>7</v>
      </c>
      <c r="M287" s="26" t="s">
        <v>415</v>
      </c>
      <c r="N287" s="26" t="s">
        <v>2229</v>
      </c>
      <c r="O287" s="31">
        <v>253</v>
      </c>
      <c r="P287" s="31"/>
    </row>
    <row r="288" spans="1:16" s="26" customFormat="1" ht="14.25" customHeight="1" x14ac:dyDescent="0.2">
      <c r="A288" s="26" t="s">
        <v>233</v>
      </c>
      <c r="B288" s="26" t="s">
        <v>514</v>
      </c>
      <c r="C288" s="26" t="s">
        <v>514</v>
      </c>
      <c r="D288" s="26" t="s">
        <v>48</v>
      </c>
      <c r="E288" s="27">
        <v>684000</v>
      </c>
      <c r="F288" s="27">
        <v>101000</v>
      </c>
      <c r="G288" s="26" t="s">
        <v>848</v>
      </c>
      <c r="H288" s="26" t="s">
        <v>1818</v>
      </c>
      <c r="I288" s="26">
        <v>2019</v>
      </c>
      <c r="J288" s="26" t="s">
        <v>17</v>
      </c>
      <c r="K288" s="26" t="s">
        <v>90</v>
      </c>
      <c r="L288" s="26" t="s">
        <v>7</v>
      </c>
      <c r="M288" s="26" t="s">
        <v>402</v>
      </c>
      <c r="N288" s="26" t="s">
        <v>2179</v>
      </c>
      <c r="O288" s="31">
        <v>254</v>
      </c>
      <c r="P288" s="31"/>
    </row>
    <row r="289" spans="1:16" s="26" customFormat="1" ht="14.25" customHeight="1" x14ac:dyDescent="0.2">
      <c r="A289" s="26" t="s">
        <v>1508</v>
      </c>
      <c r="B289" s="26" t="s">
        <v>631</v>
      </c>
      <c r="C289" s="26" t="s">
        <v>551</v>
      </c>
      <c r="D289" s="26" t="s">
        <v>72</v>
      </c>
      <c r="E289" s="27">
        <v>345000</v>
      </c>
      <c r="F289" s="27" t="s">
        <v>410</v>
      </c>
      <c r="G289" s="26" t="s">
        <v>632</v>
      </c>
      <c r="H289" s="26" t="s">
        <v>105</v>
      </c>
      <c r="I289" s="26">
        <v>2014</v>
      </c>
      <c r="J289" s="26" t="s">
        <v>17</v>
      </c>
      <c r="K289" s="26" t="s">
        <v>1896</v>
      </c>
      <c r="L289" s="26" t="s">
        <v>35</v>
      </c>
      <c r="M289" s="26" t="s">
        <v>482</v>
      </c>
      <c r="N289" s="26" t="s">
        <v>2230</v>
      </c>
      <c r="O289" s="31">
        <v>255</v>
      </c>
      <c r="P289" s="31"/>
    </row>
    <row r="290" spans="1:16" s="26" customFormat="1" ht="14.25" customHeight="1" x14ac:dyDescent="0.2">
      <c r="A290" s="26" t="s">
        <v>1722</v>
      </c>
      <c r="B290" s="26" t="s">
        <v>1132</v>
      </c>
      <c r="C290" s="26" t="s">
        <v>1805</v>
      </c>
      <c r="D290" s="26" t="s">
        <v>30</v>
      </c>
      <c r="E290" s="27" t="s">
        <v>400</v>
      </c>
      <c r="F290" s="27" t="s">
        <v>1827</v>
      </c>
      <c r="G290" s="26" t="s">
        <v>2666</v>
      </c>
      <c r="H290" s="26" t="s">
        <v>105</v>
      </c>
      <c r="I290" s="26">
        <v>2018</v>
      </c>
      <c r="J290" s="26" t="s">
        <v>12</v>
      </c>
      <c r="K290" s="26" t="s">
        <v>1832</v>
      </c>
      <c r="L290" s="26" t="s">
        <v>444</v>
      </c>
      <c r="M290" s="26" t="s">
        <v>482</v>
      </c>
      <c r="N290" s="26" t="s">
        <v>2495</v>
      </c>
      <c r="O290" s="31">
        <v>567</v>
      </c>
      <c r="P290" s="31"/>
    </row>
    <row r="291" spans="1:16" s="26" customFormat="1" ht="14.25" customHeight="1" x14ac:dyDescent="0.2">
      <c r="A291" s="26" t="s">
        <v>987</v>
      </c>
      <c r="B291" s="26" t="s">
        <v>988</v>
      </c>
      <c r="C291" s="26" t="s">
        <v>988</v>
      </c>
      <c r="D291" s="26" t="s">
        <v>30</v>
      </c>
      <c r="E291" s="27" t="s">
        <v>799</v>
      </c>
      <c r="F291" s="27" t="s">
        <v>799</v>
      </c>
      <c r="G291" s="26" t="s">
        <v>989</v>
      </c>
      <c r="H291" s="26" t="s">
        <v>105</v>
      </c>
      <c r="I291" s="26">
        <v>2015</v>
      </c>
      <c r="J291" s="26" t="s">
        <v>436</v>
      </c>
      <c r="K291" s="26" t="s">
        <v>725</v>
      </c>
      <c r="L291" s="26" t="s">
        <v>18</v>
      </c>
      <c r="M291" s="26" t="s">
        <v>412</v>
      </c>
      <c r="N291" s="26" t="s">
        <v>2231</v>
      </c>
      <c r="O291" s="31">
        <v>256</v>
      </c>
      <c r="P291" s="31"/>
    </row>
    <row r="292" spans="1:16" s="26" customFormat="1" ht="14.25" customHeight="1" x14ac:dyDescent="0.2">
      <c r="A292" s="26" t="s">
        <v>1506</v>
      </c>
      <c r="B292" s="26" t="s">
        <v>746</v>
      </c>
      <c r="C292" s="26" t="s">
        <v>746</v>
      </c>
      <c r="D292" s="26" t="s">
        <v>72</v>
      </c>
      <c r="E292" s="27" t="s">
        <v>807</v>
      </c>
      <c r="F292" s="27" t="s">
        <v>400</v>
      </c>
      <c r="G292" s="26" t="s">
        <v>1507</v>
      </c>
      <c r="H292" s="26" t="s">
        <v>105</v>
      </c>
      <c r="I292" s="26">
        <v>2014</v>
      </c>
      <c r="J292" s="26" t="s">
        <v>436</v>
      </c>
      <c r="K292" s="26" t="s">
        <v>1144</v>
      </c>
      <c r="L292" s="26" t="s">
        <v>55</v>
      </c>
      <c r="M292" s="26" t="s">
        <v>482</v>
      </c>
      <c r="N292" s="26" t="s">
        <v>2232</v>
      </c>
      <c r="O292" s="31">
        <v>257</v>
      </c>
      <c r="P292" s="31"/>
    </row>
    <row r="293" spans="1:16" s="26" customFormat="1" ht="14.25" customHeight="1" x14ac:dyDescent="0.2">
      <c r="A293" s="26" t="s">
        <v>944</v>
      </c>
      <c r="B293" s="26" t="s">
        <v>746</v>
      </c>
      <c r="C293" s="26" t="s">
        <v>746</v>
      </c>
      <c r="D293" s="26" t="s">
        <v>30</v>
      </c>
      <c r="E293" s="27" t="s">
        <v>799</v>
      </c>
      <c r="F293" s="27" t="s">
        <v>400</v>
      </c>
      <c r="G293" s="26" t="s">
        <v>945</v>
      </c>
      <c r="H293" s="26" t="s">
        <v>105</v>
      </c>
      <c r="I293" s="26">
        <v>2015</v>
      </c>
      <c r="J293" s="26" t="s">
        <v>936</v>
      </c>
      <c r="K293" s="26" t="s">
        <v>1144</v>
      </c>
      <c r="L293" s="26" t="s">
        <v>55</v>
      </c>
      <c r="M293" s="26" t="s">
        <v>482</v>
      </c>
      <c r="N293" s="26" t="s">
        <v>2068</v>
      </c>
      <c r="O293" s="31">
        <v>258</v>
      </c>
      <c r="P293" s="31"/>
    </row>
    <row r="294" spans="1:16" s="26" customFormat="1" ht="14.25" customHeight="1" x14ac:dyDescent="0.2">
      <c r="A294" s="26" t="s">
        <v>1647</v>
      </c>
      <c r="B294" s="26" t="s">
        <v>483</v>
      </c>
      <c r="C294" s="26" t="s">
        <v>483</v>
      </c>
      <c r="D294" s="26" t="s">
        <v>30</v>
      </c>
      <c r="E294" s="27" t="s">
        <v>799</v>
      </c>
      <c r="F294" s="27" t="s">
        <v>5</v>
      </c>
      <c r="G294" s="26" t="s">
        <v>2667</v>
      </c>
      <c r="H294" s="26" t="s">
        <v>5</v>
      </c>
      <c r="I294" s="26">
        <v>2018</v>
      </c>
      <c r="J294" s="26" t="s">
        <v>1345</v>
      </c>
      <c r="K294" s="26" t="s">
        <v>1147</v>
      </c>
      <c r="L294" s="26" t="s">
        <v>444</v>
      </c>
      <c r="M294" s="26" t="s">
        <v>482</v>
      </c>
      <c r="N294" s="26" t="s">
        <v>2233</v>
      </c>
      <c r="O294" s="31">
        <v>259</v>
      </c>
      <c r="P294" s="31"/>
    </row>
    <row r="295" spans="1:16" s="26" customFormat="1" ht="14.25" customHeight="1" x14ac:dyDescent="0.2">
      <c r="A295" s="26" t="s">
        <v>1041</v>
      </c>
      <c r="B295" s="26" t="s">
        <v>1132</v>
      </c>
      <c r="C295" s="26" t="s">
        <v>594</v>
      </c>
      <c r="D295" s="26" t="s">
        <v>52</v>
      </c>
      <c r="E295" s="27" t="s">
        <v>807</v>
      </c>
      <c r="F295" s="27" t="s">
        <v>1827</v>
      </c>
      <c r="G295" s="26" t="s">
        <v>1488</v>
      </c>
      <c r="H295" s="26" t="s">
        <v>86</v>
      </c>
      <c r="I295" s="26">
        <v>2018</v>
      </c>
      <c r="J295" s="26" t="s">
        <v>1219</v>
      </c>
      <c r="K295" s="26" t="s">
        <v>1038</v>
      </c>
      <c r="L295" s="26" t="s">
        <v>18</v>
      </c>
      <c r="M295" s="26" t="s">
        <v>482</v>
      </c>
      <c r="N295" s="26" t="s">
        <v>2234</v>
      </c>
      <c r="O295" s="31">
        <v>260</v>
      </c>
      <c r="P295" s="31"/>
    </row>
    <row r="296" spans="1:16" s="26" customFormat="1" ht="14.25" customHeight="1" x14ac:dyDescent="0.2">
      <c r="A296" s="26" t="s">
        <v>1725</v>
      </c>
      <c r="B296" s="26" t="s">
        <v>1807</v>
      </c>
      <c r="C296" s="26" t="s">
        <v>1150</v>
      </c>
      <c r="D296" s="26" t="s">
        <v>30</v>
      </c>
      <c r="E296" s="27" t="s">
        <v>799</v>
      </c>
      <c r="F296" s="27" t="s">
        <v>799</v>
      </c>
      <c r="G296" s="26" t="s">
        <v>2668</v>
      </c>
      <c r="H296" s="26" t="s">
        <v>86</v>
      </c>
      <c r="I296" s="26" t="s">
        <v>400</v>
      </c>
      <c r="J296" s="26" t="s">
        <v>400</v>
      </c>
      <c r="K296" s="26" t="s">
        <v>1971</v>
      </c>
      <c r="L296" s="26" t="s">
        <v>10</v>
      </c>
      <c r="M296" s="26" t="s">
        <v>482</v>
      </c>
      <c r="N296" s="26" t="s">
        <v>2498</v>
      </c>
      <c r="O296" s="31">
        <v>570</v>
      </c>
      <c r="P296" s="31"/>
    </row>
    <row r="297" spans="1:16" s="26" customFormat="1" ht="14.25" customHeight="1" x14ac:dyDescent="0.2">
      <c r="A297" s="26" t="s">
        <v>1191</v>
      </c>
      <c r="B297" s="26" t="s">
        <v>1192</v>
      </c>
      <c r="C297" s="26" t="s">
        <v>1192</v>
      </c>
      <c r="D297" s="26" t="s">
        <v>30</v>
      </c>
      <c r="E297" s="27" t="s">
        <v>799</v>
      </c>
      <c r="F297" s="27" t="s">
        <v>400</v>
      </c>
      <c r="G297" s="26" t="s">
        <v>1193</v>
      </c>
      <c r="H297" s="26" t="s">
        <v>105</v>
      </c>
      <c r="I297" s="26">
        <v>2017</v>
      </c>
      <c r="J297" s="26" t="s">
        <v>1061</v>
      </c>
      <c r="K297" s="26" t="s">
        <v>609</v>
      </c>
      <c r="L297" s="26" t="s">
        <v>7</v>
      </c>
      <c r="M297" s="26" t="s">
        <v>415</v>
      </c>
      <c r="N297" s="26" t="s">
        <v>2235</v>
      </c>
      <c r="O297" s="31">
        <v>261</v>
      </c>
      <c r="P297" s="31"/>
    </row>
    <row r="298" spans="1:16" s="26" customFormat="1" ht="14.25" customHeight="1" x14ac:dyDescent="0.2">
      <c r="A298" s="26" t="s">
        <v>1538</v>
      </c>
      <c r="B298" s="26" t="s">
        <v>187</v>
      </c>
      <c r="C298" s="26" t="s">
        <v>538</v>
      </c>
      <c r="D298" s="26" t="s">
        <v>13</v>
      </c>
      <c r="E298" s="27" t="s">
        <v>400</v>
      </c>
      <c r="F298" s="27" t="s">
        <v>1827</v>
      </c>
      <c r="G298" s="26" t="s">
        <v>1062</v>
      </c>
      <c r="H298" s="26" t="s">
        <v>105</v>
      </c>
      <c r="I298" s="26">
        <v>2016</v>
      </c>
      <c r="J298" s="26" t="s">
        <v>17</v>
      </c>
      <c r="K298" s="26" t="s">
        <v>540</v>
      </c>
      <c r="L298" s="26" t="s">
        <v>55</v>
      </c>
      <c r="M298" s="26" t="s">
        <v>482</v>
      </c>
      <c r="N298" s="26" t="s">
        <v>2236</v>
      </c>
      <c r="O298" s="31">
        <v>262</v>
      </c>
      <c r="P298" s="31"/>
    </row>
    <row r="299" spans="1:16" s="26" customFormat="1" ht="14.25" customHeight="1" x14ac:dyDescent="0.2">
      <c r="A299" s="26" t="s">
        <v>1781</v>
      </c>
      <c r="B299" s="26" t="s">
        <v>1132</v>
      </c>
      <c r="C299" s="26" t="s">
        <v>1805</v>
      </c>
      <c r="D299" s="26" t="s">
        <v>48</v>
      </c>
      <c r="E299" s="27" t="s">
        <v>794</v>
      </c>
      <c r="F299" s="27" t="s">
        <v>794</v>
      </c>
      <c r="G299" s="26" t="s">
        <v>2604</v>
      </c>
      <c r="H299" s="26" t="s">
        <v>86</v>
      </c>
      <c r="I299" s="26">
        <v>2019</v>
      </c>
      <c r="J299" s="26" t="s">
        <v>12</v>
      </c>
      <c r="K299" s="26" t="s">
        <v>1832</v>
      </c>
      <c r="L299" s="26" t="s">
        <v>444</v>
      </c>
      <c r="M299" s="26" t="s">
        <v>482</v>
      </c>
      <c r="N299" s="26" t="s">
        <v>2495</v>
      </c>
      <c r="O299" s="31">
        <v>628</v>
      </c>
      <c r="P299" s="31"/>
    </row>
    <row r="300" spans="1:16" s="26" customFormat="1" ht="14.25" customHeight="1" x14ac:dyDescent="0.2">
      <c r="A300" s="26" t="s">
        <v>1648</v>
      </c>
      <c r="B300" s="26" t="s">
        <v>483</v>
      </c>
      <c r="C300" s="26" t="s">
        <v>483</v>
      </c>
      <c r="D300" s="26" t="s">
        <v>1539</v>
      </c>
      <c r="E300" s="27">
        <v>80000</v>
      </c>
      <c r="F300" s="27">
        <v>80000</v>
      </c>
      <c r="G300" s="26" t="s">
        <v>2669</v>
      </c>
      <c r="H300" s="26" t="s">
        <v>105</v>
      </c>
      <c r="I300" s="26">
        <v>2018</v>
      </c>
      <c r="J300" s="26" t="s">
        <v>1277</v>
      </c>
      <c r="K300" s="26" t="s">
        <v>1147</v>
      </c>
      <c r="L300" s="26" t="s">
        <v>444</v>
      </c>
      <c r="M300" s="26" t="s">
        <v>482</v>
      </c>
      <c r="N300" s="26" t="s">
        <v>2129</v>
      </c>
      <c r="O300" s="31">
        <v>263</v>
      </c>
      <c r="P300" s="31"/>
    </row>
    <row r="301" spans="1:16" s="26" customFormat="1" ht="14.25" customHeight="1" x14ac:dyDescent="0.2">
      <c r="A301" s="26" t="s">
        <v>934</v>
      </c>
      <c r="B301" s="26" t="s">
        <v>1150</v>
      </c>
      <c r="C301" s="26" t="s">
        <v>1150</v>
      </c>
      <c r="D301" s="26" t="s">
        <v>1539</v>
      </c>
      <c r="E301" s="27" t="s">
        <v>799</v>
      </c>
      <c r="F301" s="27" t="s">
        <v>799</v>
      </c>
      <c r="G301" s="26" t="s">
        <v>1275</v>
      </c>
      <c r="H301" s="26" t="s">
        <v>5</v>
      </c>
      <c r="I301" s="26">
        <v>2018</v>
      </c>
      <c r="J301" s="26" t="s">
        <v>436</v>
      </c>
      <c r="K301" s="26" t="s">
        <v>1855</v>
      </c>
      <c r="L301" s="26" t="s">
        <v>10</v>
      </c>
      <c r="M301" s="26" t="s">
        <v>482</v>
      </c>
      <c r="N301" s="26" t="s">
        <v>2237</v>
      </c>
      <c r="O301" s="31">
        <v>702</v>
      </c>
      <c r="P301" s="31"/>
    </row>
    <row r="302" spans="1:16" s="26" customFormat="1" ht="14.25" customHeight="1" x14ac:dyDescent="0.2">
      <c r="A302" s="26" t="s">
        <v>934</v>
      </c>
      <c r="B302" s="26" t="s">
        <v>746</v>
      </c>
      <c r="C302" s="26" t="s">
        <v>746</v>
      </c>
      <c r="D302" s="26" t="s">
        <v>1539</v>
      </c>
      <c r="E302" s="27" t="s">
        <v>807</v>
      </c>
      <c r="F302" s="27" t="s">
        <v>400</v>
      </c>
      <c r="G302" s="26" t="s">
        <v>935</v>
      </c>
      <c r="H302" s="26" t="s">
        <v>86</v>
      </c>
      <c r="I302" s="26">
        <v>2016</v>
      </c>
      <c r="J302" s="26" t="s">
        <v>936</v>
      </c>
      <c r="K302" s="26" t="s">
        <v>1144</v>
      </c>
      <c r="L302" s="26" t="s">
        <v>55</v>
      </c>
      <c r="M302" s="26" t="s">
        <v>482</v>
      </c>
      <c r="N302" s="26" t="s">
        <v>2051</v>
      </c>
      <c r="O302" s="31">
        <v>264</v>
      </c>
      <c r="P302" s="31"/>
    </row>
    <row r="303" spans="1:16" s="26" customFormat="1" ht="14.25" customHeight="1" x14ac:dyDescent="0.2">
      <c r="A303" s="26" t="s">
        <v>1720</v>
      </c>
      <c r="B303" s="26" t="s">
        <v>1169</v>
      </c>
      <c r="C303" s="26" t="s">
        <v>1150</v>
      </c>
      <c r="D303" s="26" t="s">
        <v>30</v>
      </c>
      <c r="E303" s="27" t="s">
        <v>807</v>
      </c>
      <c r="F303" s="27" t="s">
        <v>807</v>
      </c>
      <c r="G303" s="26" t="s">
        <v>2670</v>
      </c>
      <c r="H303" s="26" t="s">
        <v>86</v>
      </c>
      <c r="I303" s="26">
        <v>2019</v>
      </c>
      <c r="J303" s="26" t="s">
        <v>1966</v>
      </c>
      <c r="K303" s="26" t="s">
        <v>1967</v>
      </c>
      <c r="L303" s="26" t="s">
        <v>10</v>
      </c>
      <c r="M303" s="26" t="s">
        <v>482</v>
      </c>
      <c r="N303" s="26" t="s">
        <v>2493</v>
      </c>
      <c r="O303" s="31">
        <v>565</v>
      </c>
      <c r="P303" s="31"/>
    </row>
    <row r="304" spans="1:16" s="26" customFormat="1" ht="14.25" customHeight="1" x14ac:dyDescent="0.2">
      <c r="A304" s="26" t="s">
        <v>1751</v>
      </c>
      <c r="B304" s="26" t="s">
        <v>1812</v>
      </c>
      <c r="C304" s="26" t="s">
        <v>1150</v>
      </c>
      <c r="D304" s="26" t="s">
        <v>79</v>
      </c>
      <c r="E304" s="27" t="s">
        <v>807</v>
      </c>
      <c r="F304" s="27" t="s">
        <v>807</v>
      </c>
      <c r="G304" s="26" t="s">
        <v>2576</v>
      </c>
      <c r="H304" s="26" t="s">
        <v>86</v>
      </c>
      <c r="I304" s="26">
        <v>2021</v>
      </c>
      <c r="J304" s="26" t="s">
        <v>1997</v>
      </c>
      <c r="K304" s="26" t="s">
        <v>1264</v>
      </c>
      <c r="L304" s="26" t="s">
        <v>10</v>
      </c>
      <c r="M304" s="26" t="s">
        <v>482</v>
      </c>
      <c r="N304" s="26" t="s">
        <v>2498</v>
      </c>
      <c r="O304" s="31">
        <v>597</v>
      </c>
      <c r="P304" s="31"/>
    </row>
    <row r="305" spans="1:16" s="26" customFormat="1" ht="14.25" customHeight="1" x14ac:dyDescent="0.2">
      <c r="A305" s="26" t="s">
        <v>1357</v>
      </c>
      <c r="B305" s="26" t="s">
        <v>612</v>
      </c>
      <c r="C305" s="26" t="s">
        <v>612</v>
      </c>
      <c r="D305" s="26" t="s">
        <v>36</v>
      </c>
      <c r="E305" s="27">
        <v>3000000</v>
      </c>
      <c r="F305" s="27">
        <v>67000</v>
      </c>
      <c r="G305" s="26" t="s">
        <v>268</v>
      </c>
      <c r="H305" s="26" t="s">
        <v>105</v>
      </c>
      <c r="I305" s="26">
        <v>2010</v>
      </c>
      <c r="J305" s="26" t="s">
        <v>12</v>
      </c>
      <c r="K305" s="26" t="s">
        <v>97</v>
      </c>
      <c r="L305" s="26" t="s">
        <v>10</v>
      </c>
      <c r="M305" s="26" t="s">
        <v>402</v>
      </c>
      <c r="N305" s="26" t="s">
        <v>2238</v>
      </c>
      <c r="O305" s="31">
        <v>266</v>
      </c>
      <c r="P305" s="31"/>
    </row>
    <row r="306" spans="1:16" s="26" customFormat="1" ht="14.25" customHeight="1" x14ac:dyDescent="0.2">
      <c r="A306" s="26" t="s">
        <v>1749</v>
      </c>
      <c r="B306" s="26" t="s">
        <v>1150</v>
      </c>
      <c r="C306" s="26" t="s">
        <v>1150</v>
      </c>
      <c r="D306" s="26" t="s">
        <v>79</v>
      </c>
      <c r="E306" s="27" t="s">
        <v>400</v>
      </c>
      <c r="F306" s="27" t="s">
        <v>1827</v>
      </c>
      <c r="G306" s="26" t="s">
        <v>2574</v>
      </c>
      <c r="H306" s="26" t="s">
        <v>86</v>
      </c>
      <c r="I306" s="26" t="s">
        <v>400</v>
      </c>
      <c r="J306" s="26" t="s">
        <v>400</v>
      </c>
      <c r="K306" s="26" t="s">
        <v>1995</v>
      </c>
      <c r="L306" s="26" t="s">
        <v>10</v>
      </c>
      <c r="M306" s="26" t="s">
        <v>482</v>
      </c>
      <c r="N306" s="26" t="s">
        <v>2498</v>
      </c>
      <c r="O306" s="31">
        <v>595</v>
      </c>
      <c r="P306" s="31"/>
    </row>
    <row r="307" spans="1:16" s="26" customFormat="1" ht="14.25" customHeight="1" x14ac:dyDescent="0.2">
      <c r="A307" s="26" t="s">
        <v>1649</v>
      </c>
      <c r="B307" s="26" t="s">
        <v>437</v>
      </c>
      <c r="C307" s="26" t="s">
        <v>437</v>
      </c>
      <c r="D307" s="26" t="s">
        <v>430</v>
      </c>
      <c r="E307" s="27">
        <v>40000</v>
      </c>
      <c r="F307" s="27" t="s">
        <v>400</v>
      </c>
      <c r="G307" s="26" t="s">
        <v>60</v>
      </c>
      <c r="H307" s="26" t="s">
        <v>105</v>
      </c>
      <c r="I307" s="26">
        <v>2007</v>
      </c>
      <c r="J307" s="26" t="s">
        <v>436</v>
      </c>
      <c r="K307" s="26" t="s">
        <v>1227</v>
      </c>
      <c r="L307" s="26" t="s">
        <v>18</v>
      </c>
      <c r="M307" s="26" t="s">
        <v>402</v>
      </c>
      <c r="N307" s="26" t="s">
        <v>2239</v>
      </c>
      <c r="O307" s="31">
        <v>267</v>
      </c>
      <c r="P307" s="31"/>
    </row>
    <row r="308" spans="1:16" s="26" customFormat="1" ht="14.25" customHeight="1" x14ac:dyDescent="0.2">
      <c r="A308" s="26" t="s">
        <v>1726</v>
      </c>
      <c r="B308" s="26" t="s">
        <v>264</v>
      </c>
      <c r="C308" s="26" t="s">
        <v>1150</v>
      </c>
      <c r="D308" s="26" t="s">
        <v>30</v>
      </c>
      <c r="E308" s="27" t="s">
        <v>799</v>
      </c>
      <c r="F308" s="27" t="s">
        <v>799</v>
      </c>
      <c r="G308" s="26" t="s">
        <v>2550</v>
      </c>
      <c r="H308" s="26" t="s">
        <v>86</v>
      </c>
      <c r="I308" s="26">
        <v>2019</v>
      </c>
      <c r="J308" s="26" t="s">
        <v>1152</v>
      </c>
      <c r="K308" s="26" t="s">
        <v>1972</v>
      </c>
      <c r="L308" s="26" t="s">
        <v>10</v>
      </c>
      <c r="M308" s="26" t="s">
        <v>482</v>
      </c>
      <c r="N308" s="26" t="s">
        <v>2498</v>
      </c>
      <c r="O308" s="31">
        <v>571</v>
      </c>
      <c r="P308" s="31"/>
    </row>
    <row r="309" spans="1:16" s="26" customFormat="1" ht="14.25" customHeight="1" x14ac:dyDescent="0.2">
      <c r="A309" s="26" t="s">
        <v>1190</v>
      </c>
      <c r="B309" s="26" t="s">
        <v>746</v>
      </c>
      <c r="C309" s="26" t="s">
        <v>746</v>
      </c>
      <c r="D309" s="26" t="s">
        <v>30</v>
      </c>
      <c r="E309" s="27" t="s">
        <v>807</v>
      </c>
      <c r="F309" s="27" t="s">
        <v>400</v>
      </c>
      <c r="G309" s="26" t="s">
        <v>940</v>
      </c>
      <c r="H309" s="26" t="s">
        <v>86</v>
      </c>
      <c r="I309" s="26">
        <v>2017</v>
      </c>
      <c r="J309" s="26" t="s">
        <v>936</v>
      </c>
      <c r="K309" s="26" t="s">
        <v>1144</v>
      </c>
      <c r="L309" s="26" t="s">
        <v>55</v>
      </c>
      <c r="M309" s="26" t="s">
        <v>482</v>
      </c>
      <c r="N309" s="26" t="s">
        <v>2240</v>
      </c>
      <c r="O309" s="31">
        <v>268</v>
      </c>
      <c r="P309" s="31"/>
    </row>
    <row r="310" spans="1:16" s="26" customFormat="1" ht="14.25" customHeight="1" x14ac:dyDescent="0.2">
      <c r="A310" s="26" t="s">
        <v>1187</v>
      </c>
      <c r="B310" s="26" t="s">
        <v>1150</v>
      </c>
      <c r="C310" s="26" t="s">
        <v>1150</v>
      </c>
      <c r="D310" s="26" t="s">
        <v>79</v>
      </c>
      <c r="E310" s="27" t="s">
        <v>807</v>
      </c>
      <c r="F310" s="27" t="s">
        <v>807</v>
      </c>
      <c r="G310" s="26" t="s">
        <v>1188</v>
      </c>
      <c r="H310" s="26" t="s">
        <v>105</v>
      </c>
      <c r="I310" s="26">
        <v>2018</v>
      </c>
      <c r="J310" s="26" t="s">
        <v>1189</v>
      </c>
      <c r="K310" s="26" t="s">
        <v>1897</v>
      </c>
      <c r="L310" s="26" t="s">
        <v>10</v>
      </c>
      <c r="M310" s="26" t="s">
        <v>482</v>
      </c>
      <c r="N310" s="26" t="s">
        <v>2241</v>
      </c>
      <c r="O310" s="31">
        <v>269</v>
      </c>
      <c r="P310" s="31"/>
    </row>
    <row r="311" spans="1:16" s="26" customFormat="1" ht="14.25" customHeight="1" x14ac:dyDescent="0.2">
      <c r="A311" s="26" t="s">
        <v>1776</v>
      </c>
      <c r="B311" s="26" t="s">
        <v>1150</v>
      </c>
      <c r="C311" s="26" t="s">
        <v>1150</v>
      </c>
      <c r="D311" s="26" t="s">
        <v>1824</v>
      </c>
      <c r="E311" s="27" t="s">
        <v>807</v>
      </c>
      <c r="F311" s="27" t="s">
        <v>807</v>
      </c>
      <c r="G311" s="26" t="s">
        <v>2599</v>
      </c>
      <c r="H311" s="26" t="s">
        <v>86</v>
      </c>
      <c r="I311" s="26">
        <v>2019</v>
      </c>
      <c r="J311" s="26" t="s">
        <v>1167</v>
      </c>
      <c r="K311" s="26" t="s">
        <v>1168</v>
      </c>
      <c r="L311" s="26" t="s">
        <v>10</v>
      </c>
      <c r="M311" s="26" t="s">
        <v>482</v>
      </c>
      <c r="N311" s="26" t="s">
        <v>2498</v>
      </c>
      <c r="O311" s="31">
        <v>623</v>
      </c>
      <c r="P311" s="31"/>
    </row>
    <row r="312" spans="1:16" s="26" customFormat="1" ht="14.25" customHeight="1" x14ac:dyDescent="0.2">
      <c r="A312" s="26" t="s">
        <v>537</v>
      </c>
      <c r="B312" s="26" t="s">
        <v>187</v>
      </c>
      <c r="C312" s="26" t="s">
        <v>538</v>
      </c>
      <c r="D312" s="26" t="s">
        <v>52</v>
      </c>
      <c r="E312" s="27">
        <v>75000</v>
      </c>
      <c r="F312" s="27" t="s">
        <v>1827</v>
      </c>
      <c r="G312" s="26" t="s">
        <v>539</v>
      </c>
      <c r="H312" s="26" t="s">
        <v>105</v>
      </c>
      <c r="I312" s="26">
        <v>2015</v>
      </c>
      <c r="J312" s="26" t="s">
        <v>436</v>
      </c>
      <c r="K312" s="26" t="s">
        <v>540</v>
      </c>
      <c r="L312" s="26" t="s">
        <v>55</v>
      </c>
      <c r="M312" s="26" t="s">
        <v>482</v>
      </c>
      <c r="N312" s="26" t="s">
        <v>2242</v>
      </c>
      <c r="O312" s="31">
        <v>270</v>
      </c>
      <c r="P312" s="31"/>
    </row>
    <row r="313" spans="1:16" s="26" customFormat="1" ht="14.25" customHeight="1" x14ac:dyDescent="0.2">
      <c r="A313" s="26" t="s">
        <v>1650</v>
      </c>
      <c r="B313" s="26" t="s">
        <v>566</v>
      </c>
      <c r="C313" s="26" t="s">
        <v>566</v>
      </c>
      <c r="D313" s="26" t="s">
        <v>61</v>
      </c>
      <c r="E313" s="27">
        <v>100000</v>
      </c>
      <c r="F313" s="27" t="s">
        <v>400</v>
      </c>
      <c r="G313" s="26" t="s">
        <v>62</v>
      </c>
      <c r="H313" s="26" t="s">
        <v>105</v>
      </c>
      <c r="I313" s="26">
        <v>2013</v>
      </c>
      <c r="J313" s="26" t="s">
        <v>436</v>
      </c>
      <c r="K313" s="26" t="s">
        <v>1898</v>
      </c>
      <c r="L313" s="26" t="s">
        <v>63</v>
      </c>
      <c r="M313" s="26" t="s">
        <v>415</v>
      </c>
      <c r="N313" s="26" t="s">
        <v>2243</v>
      </c>
      <c r="O313" s="31">
        <v>271</v>
      </c>
      <c r="P313" s="31"/>
    </row>
    <row r="314" spans="1:16" s="26" customFormat="1" ht="14.25" customHeight="1" x14ac:dyDescent="0.2">
      <c r="A314" s="26" t="s">
        <v>1727</v>
      </c>
      <c r="B314" s="26" t="s">
        <v>264</v>
      </c>
      <c r="C314" s="26" t="s">
        <v>1150</v>
      </c>
      <c r="D314" s="26" t="s">
        <v>30</v>
      </c>
      <c r="E314" s="27" t="s">
        <v>799</v>
      </c>
      <c r="F314" s="27" t="s">
        <v>799</v>
      </c>
      <c r="G314" s="26" t="s">
        <v>2551</v>
      </c>
      <c r="H314" s="26" t="s">
        <v>86</v>
      </c>
      <c r="I314" s="26">
        <v>2019</v>
      </c>
      <c r="J314" s="26" t="s">
        <v>1973</v>
      </c>
      <c r="K314" s="26" t="s">
        <v>1974</v>
      </c>
      <c r="L314" s="26" t="s">
        <v>10</v>
      </c>
      <c r="M314" s="26" t="s">
        <v>482</v>
      </c>
      <c r="N314" s="26" t="s">
        <v>2498</v>
      </c>
      <c r="O314" s="31">
        <v>572</v>
      </c>
      <c r="P314" s="31"/>
    </row>
    <row r="315" spans="1:16" s="26" customFormat="1" ht="14.25" customHeight="1" x14ac:dyDescent="0.2">
      <c r="A315" s="26" t="s">
        <v>1788</v>
      </c>
      <c r="B315" s="26" t="s">
        <v>1132</v>
      </c>
      <c r="C315" s="26" t="s">
        <v>1805</v>
      </c>
      <c r="D315" s="26" t="s">
        <v>13</v>
      </c>
      <c r="E315" s="27" t="s">
        <v>794</v>
      </c>
      <c r="F315" s="27" t="s">
        <v>794</v>
      </c>
      <c r="G315" s="26" t="s">
        <v>2611</v>
      </c>
      <c r="H315" s="26" t="s">
        <v>86</v>
      </c>
      <c r="I315" s="26">
        <v>2018</v>
      </c>
      <c r="J315" s="26" t="s">
        <v>12</v>
      </c>
      <c r="K315" s="26" t="s">
        <v>1832</v>
      </c>
      <c r="L315" s="26" t="s">
        <v>444</v>
      </c>
      <c r="M315" s="26" t="s">
        <v>482</v>
      </c>
      <c r="N315" s="26" t="s">
        <v>2495</v>
      </c>
      <c r="O315" s="31">
        <v>635</v>
      </c>
      <c r="P315" s="31"/>
    </row>
    <row r="316" spans="1:16" s="26" customFormat="1" ht="14.25" customHeight="1" x14ac:dyDescent="0.2">
      <c r="A316" s="26" t="s">
        <v>234</v>
      </c>
      <c r="B316" s="26" t="s">
        <v>459</v>
      </c>
      <c r="C316" s="26" t="s">
        <v>459</v>
      </c>
      <c r="D316" s="26" t="s">
        <v>16</v>
      </c>
      <c r="E316" s="27">
        <v>500000</v>
      </c>
      <c r="F316" s="27" t="s">
        <v>794</v>
      </c>
      <c r="G316" s="26" t="s">
        <v>2671</v>
      </c>
      <c r="H316" s="26" t="s">
        <v>105</v>
      </c>
      <c r="I316" s="26">
        <v>2018</v>
      </c>
      <c r="J316" s="26" t="s">
        <v>17</v>
      </c>
      <c r="K316" s="26" t="s">
        <v>109</v>
      </c>
      <c r="L316" s="26" t="s">
        <v>7</v>
      </c>
      <c r="M316" s="26" t="s">
        <v>402</v>
      </c>
      <c r="N316" s="26" t="s">
        <v>2226</v>
      </c>
      <c r="O316" s="31">
        <v>272</v>
      </c>
      <c r="P316" s="31"/>
    </row>
    <row r="317" spans="1:16" s="26" customFormat="1" ht="14.25" customHeight="1" x14ac:dyDescent="0.2">
      <c r="A317" s="26" t="s">
        <v>236</v>
      </c>
      <c r="B317" s="26" t="s">
        <v>730</v>
      </c>
      <c r="C317" s="26" t="s">
        <v>619</v>
      </c>
      <c r="D317" s="26" t="s">
        <v>16</v>
      </c>
      <c r="E317" s="27">
        <v>6375000</v>
      </c>
      <c r="F317" s="27">
        <v>850000</v>
      </c>
      <c r="G317" s="26" t="s">
        <v>237</v>
      </c>
      <c r="H317" s="26" t="s">
        <v>5</v>
      </c>
      <c r="I317" s="26">
        <v>2019</v>
      </c>
      <c r="J317" s="26" t="s">
        <v>12</v>
      </c>
      <c r="K317" s="26" t="s">
        <v>1241</v>
      </c>
      <c r="L317" s="26" t="s">
        <v>7</v>
      </c>
      <c r="M317" s="26" t="s">
        <v>402</v>
      </c>
      <c r="N317" s="26" t="s">
        <v>2244</v>
      </c>
      <c r="O317" s="31">
        <v>273</v>
      </c>
      <c r="P317" s="31"/>
    </row>
    <row r="318" spans="1:16" s="26" customFormat="1" ht="14.25" customHeight="1" x14ac:dyDescent="0.2">
      <c r="A318" s="26" t="s">
        <v>238</v>
      </c>
      <c r="B318" s="26" t="s">
        <v>409</v>
      </c>
      <c r="C318" s="26" t="s">
        <v>409</v>
      </c>
      <c r="D318" s="26" t="s">
        <v>16</v>
      </c>
      <c r="E318" s="27" t="s">
        <v>400</v>
      </c>
      <c r="F318" s="27" t="s">
        <v>400</v>
      </c>
      <c r="G318" s="26" t="s">
        <v>239</v>
      </c>
      <c r="H318" s="26" t="s">
        <v>105</v>
      </c>
      <c r="I318" s="26">
        <v>2007</v>
      </c>
      <c r="J318" s="26" t="s">
        <v>145</v>
      </c>
      <c r="K318" s="26" t="s">
        <v>240</v>
      </c>
      <c r="L318" s="26" t="s">
        <v>35</v>
      </c>
      <c r="M318" s="26" t="s">
        <v>412</v>
      </c>
      <c r="N318" s="26" t="s">
        <v>2245</v>
      </c>
      <c r="O318" s="31">
        <v>274</v>
      </c>
      <c r="P318" s="31"/>
    </row>
    <row r="319" spans="1:16" s="26" customFormat="1" ht="14.25" customHeight="1" x14ac:dyDescent="0.2">
      <c r="A319" s="26" t="s">
        <v>1220</v>
      </c>
      <c r="B319" s="26" t="s">
        <v>483</v>
      </c>
      <c r="C319" s="26" t="s">
        <v>483</v>
      </c>
      <c r="D319" s="26" t="s">
        <v>30</v>
      </c>
      <c r="E319" s="27" t="s">
        <v>410</v>
      </c>
      <c r="F319" s="27" t="s">
        <v>410</v>
      </c>
      <c r="G319" s="26" t="s">
        <v>2672</v>
      </c>
      <c r="H319" s="26" t="s">
        <v>105</v>
      </c>
      <c r="I319" s="26" t="s">
        <v>400</v>
      </c>
      <c r="J319" s="26" t="s">
        <v>100</v>
      </c>
      <c r="K319" s="26" t="s">
        <v>1147</v>
      </c>
      <c r="L319" s="26" t="s">
        <v>444</v>
      </c>
      <c r="M319" s="26" t="s">
        <v>482</v>
      </c>
      <c r="N319" s="26" t="s">
        <v>2129</v>
      </c>
      <c r="O319" s="31">
        <v>275</v>
      </c>
      <c r="P319" s="31"/>
    </row>
    <row r="320" spans="1:16" s="26" customFormat="1" ht="14.25" customHeight="1" x14ac:dyDescent="0.2">
      <c r="A320" s="26" t="s">
        <v>1651</v>
      </c>
      <c r="B320" s="26" t="s">
        <v>961</v>
      </c>
      <c r="C320" s="26" t="s">
        <v>961</v>
      </c>
      <c r="D320" s="26" t="s">
        <v>30</v>
      </c>
      <c r="E320" s="27" t="s">
        <v>799</v>
      </c>
      <c r="F320" s="27" t="s">
        <v>400</v>
      </c>
      <c r="G320" s="26" t="s">
        <v>962</v>
      </c>
      <c r="H320" s="26" t="s">
        <v>105</v>
      </c>
      <c r="I320" s="26">
        <v>2014</v>
      </c>
      <c r="J320" s="26" t="s">
        <v>17</v>
      </c>
      <c r="K320" s="26" t="s">
        <v>1899</v>
      </c>
      <c r="L320" s="26" t="s">
        <v>7</v>
      </c>
      <c r="M320" s="26" t="s">
        <v>668</v>
      </c>
      <c r="N320" s="26" t="s">
        <v>2246</v>
      </c>
      <c r="O320" s="31">
        <v>276</v>
      </c>
      <c r="P320" s="31"/>
    </row>
    <row r="321" spans="1:16" s="26" customFormat="1" ht="14.25" customHeight="1" x14ac:dyDescent="0.2">
      <c r="A321" s="26" t="s">
        <v>241</v>
      </c>
      <c r="B321" s="26" t="s">
        <v>419</v>
      </c>
      <c r="C321" s="26" t="s">
        <v>419</v>
      </c>
      <c r="D321" s="26" t="s">
        <v>79</v>
      </c>
      <c r="E321" s="27">
        <v>77400000</v>
      </c>
      <c r="F321" s="27" t="s">
        <v>5</v>
      </c>
      <c r="G321" s="26" t="s">
        <v>1343</v>
      </c>
      <c r="H321" s="26" t="s">
        <v>5</v>
      </c>
      <c r="I321" s="26">
        <v>2019</v>
      </c>
      <c r="J321" s="26" t="s">
        <v>106</v>
      </c>
      <c r="K321" s="26" t="s">
        <v>1344</v>
      </c>
      <c r="L321" s="26" t="s">
        <v>41</v>
      </c>
      <c r="M321" s="26" t="s">
        <v>415</v>
      </c>
      <c r="N321" s="26" t="s">
        <v>2247</v>
      </c>
      <c r="O321" s="31">
        <v>277</v>
      </c>
      <c r="P321" s="31"/>
    </row>
    <row r="322" spans="1:16" s="26" customFormat="1" ht="14.25" customHeight="1" x14ac:dyDescent="0.2">
      <c r="A322" s="26" t="s">
        <v>1420</v>
      </c>
      <c r="B322" s="26" t="s">
        <v>568</v>
      </c>
      <c r="C322" s="26" t="s">
        <v>568</v>
      </c>
      <c r="D322" s="26" t="s">
        <v>1384</v>
      </c>
      <c r="E322" s="27" t="s">
        <v>807</v>
      </c>
      <c r="F322" s="27" t="s">
        <v>5</v>
      </c>
      <c r="G322" s="26" t="s">
        <v>1421</v>
      </c>
      <c r="H322" s="26" t="s">
        <v>1818</v>
      </c>
      <c r="I322" s="26" t="s">
        <v>400</v>
      </c>
      <c r="J322" s="26" t="s">
        <v>436</v>
      </c>
      <c r="K322" s="26" t="s">
        <v>1422</v>
      </c>
      <c r="L322" s="26" t="s">
        <v>18</v>
      </c>
      <c r="M322" s="26" t="s">
        <v>412</v>
      </c>
      <c r="N322" s="26" t="s">
        <v>2248</v>
      </c>
      <c r="O322" s="31">
        <v>278</v>
      </c>
      <c r="P322" s="31"/>
    </row>
    <row r="323" spans="1:16" s="26" customFormat="1" ht="14.25" customHeight="1" x14ac:dyDescent="0.2">
      <c r="A323" s="26" t="s">
        <v>1138</v>
      </c>
      <c r="B323" s="26" t="s">
        <v>1139</v>
      </c>
      <c r="C323" s="26" t="s">
        <v>1139</v>
      </c>
      <c r="D323" s="26" t="s">
        <v>14</v>
      </c>
      <c r="E323" s="27">
        <v>150000</v>
      </c>
      <c r="F323" s="27" t="s">
        <v>400</v>
      </c>
      <c r="G323" s="26" t="s">
        <v>1140</v>
      </c>
      <c r="H323" s="26" t="s">
        <v>105</v>
      </c>
      <c r="I323" s="26" t="s">
        <v>400</v>
      </c>
      <c r="J323" s="26" t="s">
        <v>1219</v>
      </c>
      <c r="K323" s="26" t="s">
        <v>1900</v>
      </c>
      <c r="L323" s="26" t="s">
        <v>35</v>
      </c>
      <c r="M323" s="26" t="s">
        <v>482</v>
      </c>
      <c r="N323" s="26" t="s">
        <v>2249</v>
      </c>
      <c r="O323" s="31">
        <v>279</v>
      </c>
      <c r="P323" s="31"/>
    </row>
    <row r="324" spans="1:16" s="26" customFormat="1" ht="14.25" customHeight="1" x14ac:dyDescent="0.2">
      <c r="A324" s="26" t="s">
        <v>1652</v>
      </c>
      <c r="B324" s="26" t="s">
        <v>1132</v>
      </c>
      <c r="C324" s="26" t="s">
        <v>651</v>
      </c>
      <c r="D324" s="26" t="s">
        <v>72</v>
      </c>
      <c r="E324" s="27" t="s">
        <v>400</v>
      </c>
      <c r="F324" s="27" t="s">
        <v>5</v>
      </c>
      <c r="G324" s="26" t="s">
        <v>839</v>
      </c>
      <c r="H324" s="26" t="s">
        <v>5</v>
      </c>
      <c r="I324" s="26">
        <v>2019</v>
      </c>
      <c r="J324" s="26" t="s">
        <v>17</v>
      </c>
      <c r="K324" s="26" t="s">
        <v>197</v>
      </c>
      <c r="L324" s="26" t="s">
        <v>35</v>
      </c>
      <c r="M324" s="26" t="s">
        <v>412</v>
      </c>
      <c r="N324" s="26" t="s">
        <v>2250</v>
      </c>
      <c r="O324" s="31">
        <v>280</v>
      </c>
      <c r="P324" s="31"/>
    </row>
    <row r="325" spans="1:16" s="26" customFormat="1" ht="14.25" customHeight="1" x14ac:dyDescent="0.2">
      <c r="A325" s="26" t="s">
        <v>242</v>
      </c>
      <c r="B325" s="26" t="s">
        <v>409</v>
      </c>
      <c r="C325" s="26" t="s">
        <v>409</v>
      </c>
      <c r="D325" s="26" t="s">
        <v>19</v>
      </c>
      <c r="E325" s="27" t="s">
        <v>799</v>
      </c>
      <c r="F325" s="27" t="s">
        <v>799</v>
      </c>
      <c r="G325" s="26" t="s">
        <v>2673</v>
      </c>
      <c r="H325" s="26" t="s">
        <v>105</v>
      </c>
      <c r="I325" s="26">
        <v>2018</v>
      </c>
      <c r="J325" s="26" t="s">
        <v>17</v>
      </c>
      <c r="K325" s="26" t="s">
        <v>243</v>
      </c>
      <c r="L325" s="26" t="s">
        <v>35</v>
      </c>
      <c r="M325" s="26" t="s">
        <v>412</v>
      </c>
      <c r="N325" s="26" t="s">
        <v>2251</v>
      </c>
      <c r="O325" s="31">
        <v>281</v>
      </c>
      <c r="P325" s="31"/>
    </row>
    <row r="326" spans="1:16" s="26" customFormat="1" ht="14.25" customHeight="1" x14ac:dyDescent="0.2">
      <c r="A326" s="26" t="s">
        <v>1653</v>
      </c>
      <c r="B326" s="26" t="s">
        <v>1132</v>
      </c>
      <c r="C326" s="26" t="s">
        <v>409</v>
      </c>
      <c r="D326" s="26" t="s">
        <v>30</v>
      </c>
      <c r="E326" s="27" t="s">
        <v>799</v>
      </c>
      <c r="F326" s="27" t="s">
        <v>799</v>
      </c>
      <c r="G326" s="26" t="s">
        <v>414</v>
      </c>
      <c r="H326" s="26" t="s">
        <v>105</v>
      </c>
      <c r="I326" s="26">
        <v>2004</v>
      </c>
      <c r="J326" s="26" t="s">
        <v>26</v>
      </c>
      <c r="K326" s="26" t="s">
        <v>1901</v>
      </c>
      <c r="L326" s="26" t="s">
        <v>35</v>
      </c>
      <c r="M326" s="26" t="s">
        <v>412</v>
      </c>
      <c r="N326" s="26" t="s">
        <v>2252</v>
      </c>
      <c r="O326" s="31">
        <v>282</v>
      </c>
      <c r="P326" s="31"/>
    </row>
    <row r="327" spans="1:16" s="26" customFormat="1" ht="14.25" customHeight="1" x14ac:dyDescent="0.2">
      <c r="A327" s="26" t="s">
        <v>244</v>
      </c>
      <c r="B327" s="26" t="s">
        <v>409</v>
      </c>
      <c r="C327" s="26" t="s">
        <v>409</v>
      </c>
      <c r="D327" s="26" t="s">
        <v>430</v>
      </c>
      <c r="E327" s="27" t="s">
        <v>799</v>
      </c>
      <c r="F327" s="27" t="s">
        <v>400</v>
      </c>
      <c r="G327" s="26" t="s">
        <v>245</v>
      </c>
      <c r="H327" s="26" t="s">
        <v>105</v>
      </c>
      <c r="I327" s="26">
        <v>2012</v>
      </c>
      <c r="J327" s="26" t="s">
        <v>17</v>
      </c>
      <c r="K327" s="26" t="s">
        <v>246</v>
      </c>
      <c r="L327" s="26" t="s">
        <v>35</v>
      </c>
      <c r="M327" s="26" t="s">
        <v>412</v>
      </c>
      <c r="N327" s="26" t="s">
        <v>2253</v>
      </c>
      <c r="O327" s="31">
        <v>283</v>
      </c>
      <c r="P327" s="31"/>
    </row>
    <row r="328" spans="1:16" s="26" customFormat="1" ht="14.25" customHeight="1" x14ac:dyDescent="0.2">
      <c r="A328" s="26" t="s">
        <v>1772</v>
      </c>
      <c r="B328" s="26" t="s">
        <v>413</v>
      </c>
      <c r="C328" s="26" t="s">
        <v>413</v>
      </c>
      <c r="D328" s="26" t="s">
        <v>72</v>
      </c>
      <c r="E328" s="27" t="s">
        <v>1820</v>
      </c>
      <c r="F328" s="27" t="s">
        <v>1827</v>
      </c>
      <c r="G328" s="26" t="s">
        <v>2595</v>
      </c>
      <c r="H328" s="26" t="s">
        <v>105</v>
      </c>
      <c r="I328" s="26">
        <v>2017</v>
      </c>
      <c r="J328" s="26" t="s">
        <v>17</v>
      </c>
      <c r="K328" s="26" t="s">
        <v>2011</v>
      </c>
      <c r="L328" s="26" t="s">
        <v>35</v>
      </c>
      <c r="M328" s="26" t="s">
        <v>415</v>
      </c>
      <c r="N328" s="26" t="s">
        <v>2534</v>
      </c>
      <c r="O328" s="31">
        <v>619</v>
      </c>
      <c r="P328" s="31"/>
    </row>
    <row r="329" spans="1:16" s="26" customFormat="1" ht="14.25" customHeight="1" x14ac:dyDescent="0.2">
      <c r="A329" s="26" t="s">
        <v>247</v>
      </c>
      <c r="B329" s="26" t="s">
        <v>409</v>
      </c>
      <c r="C329" s="26" t="s">
        <v>409</v>
      </c>
      <c r="D329" s="26" t="s">
        <v>13</v>
      </c>
      <c r="E329" s="27">
        <v>650000</v>
      </c>
      <c r="F329" s="27" t="s">
        <v>400</v>
      </c>
      <c r="G329" s="26" t="s">
        <v>650</v>
      </c>
      <c r="H329" s="26" t="s">
        <v>105</v>
      </c>
      <c r="I329" s="26">
        <v>2013</v>
      </c>
      <c r="J329" s="26" t="s">
        <v>17</v>
      </c>
      <c r="K329" s="26" t="s">
        <v>248</v>
      </c>
      <c r="L329" s="26" t="s">
        <v>35</v>
      </c>
      <c r="M329" s="26" t="s">
        <v>412</v>
      </c>
      <c r="N329" s="26" t="s">
        <v>2254</v>
      </c>
      <c r="O329" s="31">
        <v>284</v>
      </c>
      <c r="P329" s="31"/>
    </row>
    <row r="330" spans="1:16" s="26" customFormat="1" ht="14.25" customHeight="1" x14ac:dyDescent="0.2">
      <c r="A330" s="26" t="s">
        <v>955</v>
      </c>
      <c r="B330" s="26" t="s">
        <v>564</v>
      </c>
      <c r="C330" s="26" t="s">
        <v>564</v>
      </c>
      <c r="D330" s="26" t="s">
        <v>29</v>
      </c>
      <c r="E330" s="27" t="s">
        <v>410</v>
      </c>
      <c r="F330" s="27" t="s">
        <v>410</v>
      </c>
      <c r="G330" s="26" t="s">
        <v>956</v>
      </c>
      <c r="H330" s="26" t="s">
        <v>105</v>
      </c>
      <c r="I330" s="26">
        <v>2015</v>
      </c>
      <c r="J330" s="26" t="s">
        <v>17</v>
      </c>
      <c r="K330" s="26" t="s">
        <v>957</v>
      </c>
      <c r="L330" s="26" t="s">
        <v>55</v>
      </c>
      <c r="M330" s="26" t="s">
        <v>402</v>
      </c>
      <c r="N330" s="26" t="s">
        <v>2255</v>
      </c>
      <c r="O330" s="31">
        <v>285</v>
      </c>
      <c r="P330" s="31"/>
    </row>
    <row r="331" spans="1:16" s="26" customFormat="1" ht="14.25" customHeight="1" x14ac:dyDescent="0.2">
      <c r="A331" s="26" t="s">
        <v>249</v>
      </c>
      <c r="B331" s="26" t="s">
        <v>250</v>
      </c>
      <c r="C331" s="26" t="s">
        <v>522</v>
      </c>
      <c r="D331" s="26" t="s">
        <v>163</v>
      </c>
      <c r="E331" s="27">
        <v>75000</v>
      </c>
      <c r="F331" s="27" t="s">
        <v>1827</v>
      </c>
      <c r="G331" s="26" t="s">
        <v>251</v>
      </c>
      <c r="H331" s="26" t="s">
        <v>105</v>
      </c>
      <c r="I331" s="26">
        <v>2014</v>
      </c>
      <c r="J331" s="26" t="s">
        <v>17</v>
      </c>
      <c r="K331" s="26" t="s">
        <v>252</v>
      </c>
      <c r="L331" s="26" t="s">
        <v>444</v>
      </c>
      <c r="M331" s="26" t="s">
        <v>40</v>
      </c>
      <c r="N331" s="26" t="s">
        <v>2256</v>
      </c>
      <c r="O331" s="31">
        <v>286</v>
      </c>
      <c r="P331" s="31"/>
    </row>
    <row r="332" spans="1:16" s="26" customFormat="1" ht="14.25" customHeight="1" x14ac:dyDescent="0.2">
      <c r="A332" s="26" t="s">
        <v>521</v>
      </c>
      <c r="B332" s="26" t="s">
        <v>522</v>
      </c>
      <c r="C332" s="26" t="s">
        <v>522</v>
      </c>
      <c r="D332" s="26" t="s">
        <v>72</v>
      </c>
      <c r="E332" s="27">
        <v>240000</v>
      </c>
      <c r="F332" s="27" t="s">
        <v>1827</v>
      </c>
      <c r="G332" s="26" t="s">
        <v>523</v>
      </c>
      <c r="H332" s="26" t="s">
        <v>105</v>
      </c>
      <c r="I332" s="26">
        <v>2016</v>
      </c>
      <c r="J332" s="26" t="s">
        <v>17</v>
      </c>
      <c r="K332" s="26" t="s">
        <v>1505</v>
      </c>
      <c r="L332" s="26" t="s">
        <v>444</v>
      </c>
      <c r="M332" s="26" t="s">
        <v>40</v>
      </c>
      <c r="N332" s="26" t="s">
        <v>2257</v>
      </c>
      <c r="O332" s="31">
        <v>287</v>
      </c>
      <c r="P332" s="31"/>
    </row>
    <row r="333" spans="1:16" s="26" customFormat="1" ht="14.25" customHeight="1" x14ac:dyDescent="0.2">
      <c r="A333" s="26" t="s">
        <v>64</v>
      </c>
      <c r="B333" s="26" t="s">
        <v>639</v>
      </c>
      <c r="C333" s="26" t="s">
        <v>639</v>
      </c>
      <c r="D333" s="26" t="s">
        <v>64</v>
      </c>
      <c r="E333" s="27" t="s">
        <v>400</v>
      </c>
      <c r="F333" s="27" t="s">
        <v>1827</v>
      </c>
      <c r="G333" s="26" t="s">
        <v>64</v>
      </c>
      <c r="H333" s="26" t="s">
        <v>105</v>
      </c>
      <c r="I333" s="26">
        <v>2011</v>
      </c>
      <c r="J333" s="26" t="s">
        <v>17</v>
      </c>
      <c r="K333" s="26" t="s">
        <v>1833</v>
      </c>
      <c r="L333" s="26" t="s">
        <v>18</v>
      </c>
      <c r="M333" s="26" t="s">
        <v>415</v>
      </c>
      <c r="N333" s="26" t="s">
        <v>2258</v>
      </c>
      <c r="O333" s="31">
        <v>288</v>
      </c>
      <c r="P333" s="31"/>
    </row>
    <row r="334" spans="1:16" s="26" customFormat="1" ht="14.25" customHeight="1" x14ac:dyDescent="0.2">
      <c r="A334" s="26" t="s">
        <v>1764</v>
      </c>
      <c r="B334" s="26" t="s">
        <v>787</v>
      </c>
      <c r="C334" s="26" t="s">
        <v>1813</v>
      </c>
      <c r="D334" s="26" t="s">
        <v>29</v>
      </c>
      <c r="E334" s="27" t="s">
        <v>794</v>
      </c>
      <c r="F334" s="27" t="s">
        <v>794</v>
      </c>
      <c r="G334" s="26" t="s">
        <v>2588</v>
      </c>
      <c r="H334" s="26" t="s">
        <v>105</v>
      </c>
      <c r="I334" s="26">
        <v>2019</v>
      </c>
      <c r="J334" s="26" t="s">
        <v>1875</v>
      </c>
      <c r="K334" s="26" t="s">
        <v>2004</v>
      </c>
      <c r="L334" s="26" t="s">
        <v>10</v>
      </c>
      <c r="M334" s="26" t="s">
        <v>402</v>
      </c>
      <c r="N334" s="26" t="s">
        <v>2524</v>
      </c>
      <c r="O334" s="31">
        <v>610</v>
      </c>
      <c r="P334" s="31"/>
    </row>
    <row r="335" spans="1:16" s="26" customFormat="1" ht="14.25" customHeight="1" x14ac:dyDescent="0.2">
      <c r="A335" s="26" t="s">
        <v>852</v>
      </c>
      <c r="B335" s="26" t="s">
        <v>465</v>
      </c>
      <c r="C335" s="26" t="s">
        <v>465</v>
      </c>
      <c r="D335" s="26" t="s">
        <v>61</v>
      </c>
      <c r="E335" s="27" t="s">
        <v>400</v>
      </c>
      <c r="F335" s="27" t="s">
        <v>1827</v>
      </c>
      <c r="G335" s="26" t="s">
        <v>88</v>
      </c>
      <c r="H335" s="26" t="s">
        <v>105</v>
      </c>
      <c r="I335" s="26">
        <v>2011</v>
      </c>
      <c r="J335" s="26" t="s">
        <v>17</v>
      </c>
      <c r="K335" s="26" t="s">
        <v>1833</v>
      </c>
      <c r="L335" s="26" t="s">
        <v>10</v>
      </c>
      <c r="M335" s="26" t="s">
        <v>412</v>
      </c>
      <c r="N335" s="26" t="s">
        <v>2259</v>
      </c>
      <c r="O335" s="31">
        <v>289</v>
      </c>
      <c r="P335" s="31"/>
    </row>
    <row r="336" spans="1:16" s="26" customFormat="1" ht="14.25" customHeight="1" x14ac:dyDescent="0.2">
      <c r="A336" s="26" t="s">
        <v>853</v>
      </c>
      <c r="B336" s="26" t="s">
        <v>465</v>
      </c>
      <c r="C336" s="26" t="s">
        <v>465</v>
      </c>
      <c r="D336" s="26" t="s">
        <v>14</v>
      </c>
      <c r="E336" s="27" t="s">
        <v>400</v>
      </c>
      <c r="F336" s="27" t="s">
        <v>1827</v>
      </c>
      <c r="G336" s="26" t="s">
        <v>88</v>
      </c>
      <c r="H336" s="26" t="s">
        <v>105</v>
      </c>
      <c r="I336" s="26">
        <v>2011</v>
      </c>
      <c r="J336" s="26" t="s">
        <v>17</v>
      </c>
      <c r="K336" s="26" t="s">
        <v>1833</v>
      </c>
      <c r="L336" s="26" t="s">
        <v>10</v>
      </c>
      <c r="M336" s="26" t="s">
        <v>412</v>
      </c>
      <c r="N336" s="26" t="s">
        <v>2259</v>
      </c>
      <c r="O336" s="31">
        <v>290</v>
      </c>
      <c r="P336" s="31"/>
    </row>
    <row r="337" spans="1:16" s="26" customFormat="1" ht="14.25" customHeight="1" x14ac:dyDescent="0.2">
      <c r="A337" s="26" t="s">
        <v>1654</v>
      </c>
      <c r="B337" s="26" t="s">
        <v>465</v>
      </c>
      <c r="C337" s="26" t="s">
        <v>465</v>
      </c>
      <c r="D337" s="26" t="s">
        <v>14</v>
      </c>
      <c r="E337" s="27" t="s">
        <v>400</v>
      </c>
      <c r="F337" s="27" t="s">
        <v>1827</v>
      </c>
      <c r="G337" s="26" t="s">
        <v>88</v>
      </c>
      <c r="H337" s="26" t="s">
        <v>105</v>
      </c>
      <c r="I337" s="26">
        <v>2010</v>
      </c>
      <c r="J337" s="26" t="s">
        <v>17</v>
      </c>
      <c r="K337" s="26" t="s">
        <v>1833</v>
      </c>
      <c r="L337" s="26" t="s">
        <v>10</v>
      </c>
      <c r="M337" s="26" t="s">
        <v>412</v>
      </c>
      <c r="N337" s="26" t="s">
        <v>2027</v>
      </c>
      <c r="O337" s="31">
        <v>291</v>
      </c>
      <c r="P337" s="31"/>
    </row>
    <row r="338" spans="1:16" s="26" customFormat="1" ht="14.25" customHeight="1" x14ac:dyDescent="0.2">
      <c r="A338" s="26" t="s">
        <v>890</v>
      </c>
      <c r="B338" s="26" t="s">
        <v>465</v>
      </c>
      <c r="C338" s="26" t="s">
        <v>439</v>
      </c>
      <c r="D338" s="26" t="s">
        <v>30</v>
      </c>
      <c r="E338" s="27" t="s">
        <v>799</v>
      </c>
      <c r="F338" s="27" t="s">
        <v>1827</v>
      </c>
      <c r="G338" s="26" t="s">
        <v>369</v>
      </c>
      <c r="H338" s="26" t="s">
        <v>105</v>
      </c>
      <c r="I338" s="26">
        <v>2012</v>
      </c>
      <c r="J338" s="26" t="s">
        <v>17</v>
      </c>
      <c r="K338" s="26" t="s">
        <v>1833</v>
      </c>
      <c r="L338" s="26" t="s">
        <v>10</v>
      </c>
      <c r="M338" s="26" t="s">
        <v>412</v>
      </c>
      <c r="N338" s="26" t="s">
        <v>2260</v>
      </c>
      <c r="O338" s="31">
        <v>292</v>
      </c>
      <c r="P338" s="31"/>
    </row>
    <row r="339" spans="1:16" s="26" customFormat="1" ht="14.25" customHeight="1" x14ac:dyDescent="0.2">
      <c r="A339" s="26" t="s">
        <v>22</v>
      </c>
      <c r="B339" s="26" t="s">
        <v>782</v>
      </c>
      <c r="C339" s="26" t="s">
        <v>782</v>
      </c>
      <c r="D339" s="26" t="s">
        <v>48</v>
      </c>
      <c r="E339" s="27">
        <v>19648000</v>
      </c>
      <c r="F339" s="27" t="s">
        <v>1827</v>
      </c>
      <c r="G339" s="26" t="s">
        <v>1529</v>
      </c>
      <c r="H339" s="26" t="s">
        <v>105</v>
      </c>
      <c r="I339" s="26">
        <v>2010</v>
      </c>
      <c r="J339" s="26" t="s">
        <v>23</v>
      </c>
      <c r="K339" s="26" t="s">
        <v>1902</v>
      </c>
      <c r="L339" s="26" t="s">
        <v>18</v>
      </c>
      <c r="M339" s="26" t="s">
        <v>412</v>
      </c>
      <c r="N339" s="26" t="s">
        <v>2261</v>
      </c>
      <c r="O339" s="31">
        <v>293</v>
      </c>
      <c r="P339" s="31"/>
    </row>
    <row r="340" spans="1:16" s="26" customFormat="1" ht="14.25" customHeight="1" x14ac:dyDescent="0.2">
      <c r="A340" s="26" t="s">
        <v>1059</v>
      </c>
      <c r="B340" s="26" t="s">
        <v>187</v>
      </c>
      <c r="C340" s="26" t="s">
        <v>538</v>
      </c>
      <c r="D340" s="26" t="s">
        <v>13</v>
      </c>
      <c r="E340" s="27" t="s">
        <v>400</v>
      </c>
      <c r="F340" s="27" t="s">
        <v>5</v>
      </c>
      <c r="G340" s="26" t="s">
        <v>1060</v>
      </c>
      <c r="H340" s="26" t="s">
        <v>5</v>
      </c>
      <c r="I340" s="26">
        <v>2019</v>
      </c>
      <c r="J340" s="26" t="s">
        <v>1061</v>
      </c>
      <c r="K340" s="26" t="s">
        <v>540</v>
      </c>
      <c r="L340" s="26" t="s">
        <v>55</v>
      </c>
      <c r="M340" s="26" t="s">
        <v>482</v>
      </c>
      <c r="N340" s="26" t="s">
        <v>2262</v>
      </c>
      <c r="O340" s="31">
        <v>294</v>
      </c>
      <c r="P340" s="31"/>
    </row>
    <row r="341" spans="1:16" s="26" customFormat="1" ht="14.25" customHeight="1" x14ac:dyDescent="0.2">
      <c r="A341" s="26" t="s">
        <v>253</v>
      </c>
      <c r="B341" s="26" t="s">
        <v>1132</v>
      </c>
      <c r="C341" s="26" t="s">
        <v>439</v>
      </c>
      <c r="D341" s="26" t="s">
        <v>112</v>
      </c>
      <c r="E341" s="27">
        <v>50000</v>
      </c>
      <c r="F341" s="27" t="s">
        <v>1827</v>
      </c>
      <c r="G341" s="26" t="s">
        <v>515</v>
      </c>
      <c r="H341" s="26" t="s">
        <v>105</v>
      </c>
      <c r="I341" s="26">
        <v>2006</v>
      </c>
      <c r="J341" s="26" t="s">
        <v>45</v>
      </c>
      <c r="K341" s="26" t="s">
        <v>1903</v>
      </c>
      <c r="L341" s="26" t="s">
        <v>10</v>
      </c>
      <c r="M341" s="26" t="s">
        <v>415</v>
      </c>
      <c r="N341" s="26" t="s">
        <v>2263</v>
      </c>
      <c r="O341" s="31">
        <v>295</v>
      </c>
      <c r="P341" s="31"/>
    </row>
    <row r="342" spans="1:16" s="26" customFormat="1" ht="14.25" customHeight="1" x14ac:dyDescent="0.2">
      <c r="A342" s="26" t="s">
        <v>1655</v>
      </c>
      <c r="B342" s="26" t="s">
        <v>849</v>
      </c>
      <c r="C342" s="26" t="s">
        <v>691</v>
      </c>
      <c r="D342" s="26" t="s">
        <v>112</v>
      </c>
      <c r="E342" s="27" t="s">
        <v>410</v>
      </c>
      <c r="F342" s="27" t="s">
        <v>1827</v>
      </c>
      <c r="G342" s="26" t="s">
        <v>254</v>
      </c>
      <c r="H342" s="26" t="s">
        <v>105</v>
      </c>
      <c r="I342" s="26">
        <v>1996</v>
      </c>
      <c r="J342" s="26" t="s">
        <v>436</v>
      </c>
      <c r="K342" s="26" t="s">
        <v>255</v>
      </c>
      <c r="L342" s="26" t="s">
        <v>63</v>
      </c>
      <c r="M342" s="26" t="s">
        <v>412</v>
      </c>
      <c r="N342" s="26" t="s">
        <v>2264</v>
      </c>
      <c r="O342" s="31">
        <v>296</v>
      </c>
      <c r="P342" s="31"/>
    </row>
    <row r="343" spans="1:16" s="26" customFormat="1" ht="14.25" customHeight="1" x14ac:dyDescent="0.2">
      <c r="A343" s="26" t="s">
        <v>256</v>
      </c>
      <c r="B343" s="26" t="s">
        <v>458</v>
      </c>
      <c r="C343" s="26" t="s">
        <v>459</v>
      </c>
      <c r="D343" s="26" t="s">
        <v>16</v>
      </c>
      <c r="E343" s="27">
        <v>6000</v>
      </c>
      <c r="F343" s="27" t="s">
        <v>410</v>
      </c>
      <c r="G343" s="26" t="s">
        <v>257</v>
      </c>
      <c r="H343" s="26" t="s">
        <v>105</v>
      </c>
      <c r="I343" s="26">
        <v>2015</v>
      </c>
      <c r="J343" s="26" t="s">
        <v>17</v>
      </c>
      <c r="K343" s="26" t="s">
        <v>109</v>
      </c>
      <c r="L343" s="26" t="s">
        <v>7</v>
      </c>
      <c r="M343" s="26" t="s">
        <v>402</v>
      </c>
      <c r="N343" s="26" t="s">
        <v>2041</v>
      </c>
      <c r="O343" s="31">
        <v>297</v>
      </c>
      <c r="P343" s="31"/>
    </row>
    <row r="344" spans="1:16" s="26" customFormat="1" ht="14.25" customHeight="1" x14ac:dyDescent="0.2">
      <c r="A344" s="26" t="s">
        <v>1736</v>
      </c>
      <c r="B344" s="26" t="s">
        <v>514</v>
      </c>
      <c r="C344" s="26" t="s">
        <v>514</v>
      </c>
      <c r="D344" s="26" t="s">
        <v>16</v>
      </c>
      <c r="E344" s="27" t="s">
        <v>794</v>
      </c>
      <c r="F344" s="27" t="s">
        <v>794</v>
      </c>
      <c r="G344" s="26" t="s">
        <v>2560</v>
      </c>
      <c r="H344" s="26" t="s">
        <v>105</v>
      </c>
      <c r="I344" s="26">
        <v>2019</v>
      </c>
      <c r="J344" s="26" t="s">
        <v>17</v>
      </c>
      <c r="K344" s="26" t="s">
        <v>90</v>
      </c>
      <c r="L344" s="26" t="s">
        <v>7</v>
      </c>
      <c r="M344" s="26" t="s">
        <v>402</v>
      </c>
      <c r="N344" s="26" t="s">
        <v>2505</v>
      </c>
      <c r="O344" s="31">
        <v>581</v>
      </c>
      <c r="P344" s="31"/>
    </row>
    <row r="345" spans="1:16" s="26" customFormat="1" ht="14.25" customHeight="1" x14ac:dyDescent="0.2">
      <c r="A345" s="26" t="s">
        <v>1069</v>
      </c>
      <c r="B345" s="26" t="s">
        <v>1067</v>
      </c>
      <c r="C345" s="26" t="s">
        <v>186</v>
      </c>
      <c r="D345" s="26" t="s">
        <v>33</v>
      </c>
      <c r="E345" s="27" t="s">
        <v>807</v>
      </c>
      <c r="F345" s="27" t="s">
        <v>807</v>
      </c>
      <c r="G345" s="26" t="s">
        <v>1070</v>
      </c>
      <c r="H345" s="26" t="s">
        <v>400</v>
      </c>
      <c r="I345" s="26">
        <v>2018</v>
      </c>
      <c r="J345" s="26" t="s">
        <v>17</v>
      </c>
      <c r="K345" s="26" t="s">
        <v>1832</v>
      </c>
      <c r="L345" s="26" t="s">
        <v>444</v>
      </c>
      <c r="M345" s="26" t="s">
        <v>482</v>
      </c>
      <c r="N345" s="26" t="s">
        <v>2265</v>
      </c>
      <c r="O345" s="31">
        <v>298</v>
      </c>
      <c r="P345" s="31"/>
    </row>
    <row r="346" spans="1:16" s="26" customFormat="1" ht="14.25" customHeight="1" x14ac:dyDescent="0.2">
      <c r="A346" s="26" t="s">
        <v>1072</v>
      </c>
      <c r="B346" s="26" t="s">
        <v>1067</v>
      </c>
      <c r="C346" s="26" t="s">
        <v>186</v>
      </c>
      <c r="D346" s="26" t="s">
        <v>30</v>
      </c>
      <c r="E346" s="27" t="s">
        <v>799</v>
      </c>
      <c r="F346" s="27" t="s">
        <v>799</v>
      </c>
      <c r="G346" s="26" t="s">
        <v>1073</v>
      </c>
      <c r="H346" s="26" t="s">
        <v>105</v>
      </c>
      <c r="I346" s="26">
        <v>2011</v>
      </c>
      <c r="J346" s="26" t="s">
        <v>12</v>
      </c>
      <c r="K346" s="26" t="s">
        <v>1832</v>
      </c>
      <c r="L346" s="26" t="s">
        <v>444</v>
      </c>
      <c r="M346" s="26" t="s">
        <v>482</v>
      </c>
      <c r="N346" s="26" t="s">
        <v>2266</v>
      </c>
      <c r="O346" s="31">
        <v>299</v>
      </c>
      <c r="P346" s="31"/>
    </row>
    <row r="347" spans="1:16" s="26" customFormat="1" ht="14.25" customHeight="1" x14ac:dyDescent="0.2">
      <c r="A347" s="26" t="s">
        <v>1656</v>
      </c>
      <c r="B347" s="26" t="s">
        <v>516</v>
      </c>
      <c r="C347" s="26" t="s">
        <v>516</v>
      </c>
      <c r="D347" s="26" t="s">
        <v>67</v>
      </c>
      <c r="E347" s="27">
        <v>2186000</v>
      </c>
      <c r="F347" s="27">
        <v>1400000</v>
      </c>
      <c r="G347" s="26" t="s">
        <v>2674</v>
      </c>
      <c r="H347" s="26" t="s">
        <v>105</v>
      </c>
      <c r="I347" s="26">
        <v>2015</v>
      </c>
      <c r="J347" s="26" t="s">
        <v>1542</v>
      </c>
      <c r="K347" s="26" t="s">
        <v>1904</v>
      </c>
      <c r="L347" s="26" t="s">
        <v>10</v>
      </c>
      <c r="M347" s="26" t="s">
        <v>412</v>
      </c>
      <c r="N347" s="26" t="s">
        <v>2267</v>
      </c>
      <c r="O347" s="31">
        <v>300</v>
      </c>
      <c r="P347" s="31"/>
    </row>
    <row r="348" spans="1:16" s="26" customFormat="1" ht="14.25" customHeight="1" x14ac:dyDescent="0.2">
      <c r="A348" s="26" t="s">
        <v>1333</v>
      </c>
      <c r="B348" s="26" t="s">
        <v>1324</v>
      </c>
      <c r="C348" s="26" t="s">
        <v>1334</v>
      </c>
      <c r="D348" s="26" t="s">
        <v>426</v>
      </c>
      <c r="E348" s="27">
        <v>3200000</v>
      </c>
      <c r="F348" s="27">
        <v>500000</v>
      </c>
      <c r="G348" s="26" t="s">
        <v>2675</v>
      </c>
      <c r="H348" s="26" t="s">
        <v>105</v>
      </c>
      <c r="I348" s="26">
        <v>2011</v>
      </c>
      <c r="J348" s="26" t="s">
        <v>12</v>
      </c>
      <c r="K348" s="26" t="s">
        <v>1336</v>
      </c>
      <c r="L348" s="26" t="s">
        <v>10</v>
      </c>
      <c r="M348" s="26" t="s">
        <v>402</v>
      </c>
      <c r="N348" s="26" t="s">
        <v>2268</v>
      </c>
      <c r="O348" s="31">
        <v>301</v>
      </c>
      <c r="P348" s="31"/>
    </row>
    <row r="349" spans="1:16" s="26" customFormat="1" ht="14.25" customHeight="1" x14ac:dyDescent="0.2">
      <c r="A349" s="26" t="s">
        <v>1735</v>
      </c>
      <c r="B349" s="26" t="s">
        <v>1810</v>
      </c>
      <c r="C349" s="26" t="s">
        <v>1810</v>
      </c>
      <c r="D349" s="26" t="s">
        <v>16</v>
      </c>
      <c r="E349" s="27">
        <v>949000</v>
      </c>
      <c r="F349" s="27">
        <v>484000</v>
      </c>
      <c r="G349" s="26" t="s">
        <v>2559</v>
      </c>
      <c r="H349" s="26" t="s">
        <v>105</v>
      </c>
      <c r="I349" s="26">
        <v>2016</v>
      </c>
      <c r="J349" s="26" t="s">
        <v>17</v>
      </c>
      <c r="K349" s="26" t="s">
        <v>1984</v>
      </c>
      <c r="L349" s="26" t="s">
        <v>444</v>
      </c>
      <c r="M349" s="26" t="s">
        <v>415</v>
      </c>
      <c r="N349" s="26" t="s">
        <v>2504</v>
      </c>
      <c r="O349" s="31">
        <v>580</v>
      </c>
      <c r="P349" s="31"/>
    </row>
    <row r="350" spans="1:16" s="26" customFormat="1" ht="14.25" customHeight="1" x14ac:dyDescent="0.2">
      <c r="A350" s="26" t="s">
        <v>1184</v>
      </c>
      <c r="B350" s="26" t="s">
        <v>1150</v>
      </c>
      <c r="C350" s="26" t="s">
        <v>1150</v>
      </c>
      <c r="D350" s="26" t="s">
        <v>30</v>
      </c>
      <c r="E350" s="27" t="s">
        <v>799</v>
      </c>
      <c r="F350" s="27" t="s">
        <v>799</v>
      </c>
      <c r="G350" s="26" t="s">
        <v>2676</v>
      </c>
      <c r="H350" s="26" t="s">
        <v>105</v>
      </c>
      <c r="I350" s="26" t="s">
        <v>400</v>
      </c>
      <c r="J350" s="26" t="s">
        <v>1186</v>
      </c>
      <c r="K350" s="26" t="s">
        <v>1905</v>
      </c>
      <c r="L350" s="26" t="s">
        <v>10</v>
      </c>
      <c r="M350" s="26" t="s">
        <v>482</v>
      </c>
      <c r="N350" s="26" t="s">
        <v>2269</v>
      </c>
      <c r="O350" s="31">
        <v>302</v>
      </c>
      <c r="P350" s="31"/>
    </row>
    <row r="351" spans="1:16" s="26" customFormat="1" ht="14.25" customHeight="1" x14ac:dyDescent="0.2">
      <c r="A351" s="26" t="s">
        <v>865</v>
      </c>
      <c r="B351" s="26" t="s">
        <v>584</v>
      </c>
      <c r="C351" s="26" t="s">
        <v>584</v>
      </c>
      <c r="D351" s="26" t="s">
        <v>67</v>
      </c>
      <c r="E351" s="27" t="s">
        <v>807</v>
      </c>
      <c r="F351" s="27" t="s">
        <v>1827</v>
      </c>
      <c r="G351" s="26" t="s">
        <v>866</v>
      </c>
      <c r="H351" s="26" t="s">
        <v>105</v>
      </c>
      <c r="I351" s="26">
        <v>2016</v>
      </c>
      <c r="J351" s="26" t="s">
        <v>436</v>
      </c>
      <c r="K351" s="26" t="s">
        <v>1851</v>
      </c>
      <c r="L351" s="26" t="s">
        <v>582</v>
      </c>
      <c r="M351" s="26" t="s">
        <v>6</v>
      </c>
      <c r="N351" s="26" t="s">
        <v>2270</v>
      </c>
      <c r="O351" s="31">
        <v>303</v>
      </c>
      <c r="P351" s="31"/>
    </row>
    <row r="352" spans="1:16" s="26" customFormat="1" ht="14.25" customHeight="1" x14ac:dyDescent="0.2">
      <c r="A352" s="26" t="s">
        <v>587</v>
      </c>
      <c r="B352" s="26" t="s">
        <v>21</v>
      </c>
      <c r="C352" s="26" t="s">
        <v>588</v>
      </c>
      <c r="D352" s="26" t="s">
        <v>67</v>
      </c>
      <c r="E352" s="27">
        <v>200000</v>
      </c>
      <c r="F352" s="27" t="s">
        <v>400</v>
      </c>
      <c r="G352" s="26" t="s">
        <v>589</v>
      </c>
      <c r="H352" s="26" t="s">
        <v>105</v>
      </c>
      <c r="I352" s="26">
        <v>2012</v>
      </c>
      <c r="J352" s="26" t="s">
        <v>1889</v>
      </c>
      <c r="K352" s="26" t="s">
        <v>292</v>
      </c>
      <c r="L352" s="26" t="s">
        <v>582</v>
      </c>
      <c r="M352" s="26" t="s">
        <v>6</v>
      </c>
      <c r="N352" s="26" t="s">
        <v>2271</v>
      </c>
      <c r="O352" s="31">
        <v>304</v>
      </c>
      <c r="P352" s="31"/>
    </row>
    <row r="353" spans="1:16" s="26" customFormat="1" ht="14.25" customHeight="1" x14ac:dyDescent="0.2">
      <c r="A353" s="26" t="s">
        <v>902</v>
      </c>
      <c r="B353" s="26" t="s">
        <v>584</v>
      </c>
      <c r="C353" s="26" t="s">
        <v>584</v>
      </c>
      <c r="D353" s="26" t="s">
        <v>9</v>
      </c>
      <c r="E353" s="27" t="s">
        <v>807</v>
      </c>
      <c r="F353" s="27" t="s">
        <v>1827</v>
      </c>
      <c r="G353" s="26" t="s">
        <v>903</v>
      </c>
      <c r="H353" s="26" t="s">
        <v>86</v>
      </c>
      <c r="I353" s="26">
        <v>2016</v>
      </c>
      <c r="J353" s="26" t="s">
        <v>17</v>
      </c>
      <c r="K353" s="26" t="s">
        <v>1135</v>
      </c>
      <c r="L353" s="26" t="s">
        <v>582</v>
      </c>
      <c r="M353" s="26" t="s">
        <v>6</v>
      </c>
      <c r="N353" s="26" t="s">
        <v>2272</v>
      </c>
      <c r="O353" s="31">
        <v>305</v>
      </c>
      <c r="P353" s="31"/>
    </row>
    <row r="354" spans="1:16" s="26" customFormat="1" ht="14.25" customHeight="1" x14ac:dyDescent="0.2">
      <c r="A354" s="26" t="s">
        <v>24</v>
      </c>
      <c r="B354" s="26" t="s">
        <v>27</v>
      </c>
      <c r="C354" s="26" t="s">
        <v>851</v>
      </c>
      <c r="D354" s="26" t="s">
        <v>13</v>
      </c>
      <c r="E354" s="27" t="s">
        <v>1818</v>
      </c>
      <c r="F354" s="27" t="s">
        <v>1827</v>
      </c>
      <c r="G354" s="26" t="s">
        <v>25</v>
      </c>
      <c r="H354" s="26" t="s">
        <v>5</v>
      </c>
      <c r="I354" s="26">
        <v>2013</v>
      </c>
      <c r="J354" s="26" t="s">
        <v>26</v>
      </c>
      <c r="K354" s="26" t="s">
        <v>1957</v>
      </c>
      <c r="L354" s="26" t="s">
        <v>582</v>
      </c>
      <c r="M354" s="26" t="s">
        <v>6</v>
      </c>
      <c r="N354" s="26" t="s">
        <v>2464</v>
      </c>
      <c r="O354" s="31">
        <v>306</v>
      </c>
      <c r="P354" s="31"/>
    </row>
    <row r="355" spans="1:16" s="26" customFormat="1" ht="14.25" customHeight="1" x14ac:dyDescent="0.2">
      <c r="A355" s="26" t="s">
        <v>1657</v>
      </c>
      <c r="B355" s="26" t="s">
        <v>660</v>
      </c>
      <c r="C355" s="26" t="s">
        <v>660</v>
      </c>
      <c r="D355" s="26" t="s">
        <v>72</v>
      </c>
      <c r="E355" s="27">
        <v>240000</v>
      </c>
      <c r="F355" s="27">
        <v>60000</v>
      </c>
      <c r="G355" s="26" t="s">
        <v>2677</v>
      </c>
      <c r="H355" s="26" t="s">
        <v>105</v>
      </c>
      <c r="I355" s="26">
        <v>2015</v>
      </c>
      <c r="J355" s="26" t="s">
        <v>1906</v>
      </c>
      <c r="K355" s="26" t="s">
        <v>1511</v>
      </c>
      <c r="L355" s="26" t="s">
        <v>10</v>
      </c>
      <c r="M355" s="26" t="s">
        <v>415</v>
      </c>
      <c r="N355" s="26" t="s">
        <v>2273</v>
      </c>
      <c r="O355" s="31">
        <v>307</v>
      </c>
      <c r="P355" s="31"/>
    </row>
    <row r="356" spans="1:16" s="26" customFormat="1" ht="14.25" customHeight="1" x14ac:dyDescent="0.2">
      <c r="A356" s="26" t="s">
        <v>258</v>
      </c>
      <c r="B356" s="26" t="s">
        <v>442</v>
      </c>
      <c r="C356" s="26" t="s">
        <v>442</v>
      </c>
      <c r="D356" s="26" t="s">
        <v>9</v>
      </c>
      <c r="E356" s="27">
        <v>288000</v>
      </c>
      <c r="F356" s="27">
        <v>32000</v>
      </c>
      <c r="G356" s="26" t="s">
        <v>615</v>
      </c>
      <c r="H356" s="26" t="s">
        <v>105</v>
      </c>
      <c r="I356" s="26">
        <v>2009</v>
      </c>
      <c r="J356" s="26" t="s">
        <v>17</v>
      </c>
      <c r="K356" s="26" t="s">
        <v>133</v>
      </c>
      <c r="L356" s="26" t="s">
        <v>444</v>
      </c>
      <c r="M356" s="26" t="s">
        <v>415</v>
      </c>
      <c r="N356" s="26" t="s">
        <v>2274</v>
      </c>
      <c r="O356" s="31">
        <v>308</v>
      </c>
      <c r="P356" s="31"/>
    </row>
    <row r="357" spans="1:16" s="26" customFormat="1" ht="14.25" customHeight="1" x14ac:dyDescent="0.2">
      <c r="A357" s="26" t="s">
        <v>1658</v>
      </c>
      <c r="B357" s="26" t="s">
        <v>1013</v>
      </c>
      <c r="C357" s="26" t="s">
        <v>1399</v>
      </c>
      <c r="D357" s="26" t="s">
        <v>1384</v>
      </c>
      <c r="E357" s="27">
        <v>270000</v>
      </c>
      <c r="F357" s="27">
        <v>190000</v>
      </c>
      <c r="G357" s="26" t="s">
        <v>2678</v>
      </c>
      <c r="H357" s="26" t="s">
        <v>105</v>
      </c>
      <c r="I357" s="26">
        <v>2017</v>
      </c>
      <c r="J357" s="26" t="s">
        <v>38</v>
      </c>
      <c r="K357" s="26" t="s">
        <v>1401</v>
      </c>
      <c r="L357" s="26" t="s">
        <v>35</v>
      </c>
      <c r="M357" s="26" t="s">
        <v>40</v>
      </c>
      <c r="N357" s="26" t="s">
        <v>2275</v>
      </c>
      <c r="O357" s="31">
        <v>309</v>
      </c>
      <c r="P357" s="31"/>
    </row>
    <row r="358" spans="1:16" s="26" customFormat="1" ht="14.25" customHeight="1" x14ac:dyDescent="0.2">
      <c r="A358" s="26" t="s">
        <v>1071</v>
      </c>
      <c r="B358" s="26" t="s">
        <v>1067</v>
      </c>
      <c r="C358" s="26" t="s">
        <v>186</v>
      </c>
      <c r="D358" s="26" t="s">
        <v>72</v>
      </c>
      <c r="E358" s="27" t="s">
        <v>807</v>
      </c>
      <c r="F358" s="27" t="s">
        <v>807</v>
      </c>
      <c r="G358" s="26" t="s">
        <v>1504</v>
      </c>
      <c r="H358" s="26" t="s">
        <v>900</v>
      </c>
      <c r="I358" s="26">
        <v>2016</v>
      </c>
      <c r="J358" s="26" t="s">
        <v>17</v>
      </c>
      <c r="K358" s="26" t="s">
        <v>1832</v>
      </c>
      <c r="L358" s="26" t="s">
        <v>444</v>
      </c>
      <c r="M358" s="26" t="s">
        <v>482</v>
      </c>
      <c r="N358" s="26" t="s">
        <v>2276</v>
      </c>
      <c r="O358" s="31">
        <v>310</v>
      </c>
      <c r="P358" s="31"/>
    </row>
    <row r="359" spans="1:16" s="26" customFormat="1" ht="14.25" customHeight="1" x14ac:dyDescent="0.2">
      <c r="A359" s="26" t="s">
        <v>1659</v>
      </c>
      <c r="B359" s="26" t="s">
        <v>1208</v>
      </c>
      <c r="C359" s="26" t="s">
        <v>1208</v>
      </c>
      <c r="D359" s="26" t="s">
        <v>30</v>
      </c>
      <c r="E359" s="27" t="s">
        <v>799</v>
      </c>
      <c r="F359" s="27" t="s">
        <v>799</v>
      </c>
      <c r="G359" s="26" t="s">
        <v>2679</v>
      </c>
      <c r="H359" s="26" t="s">
        <v>105</v>
      </c>
      <c r="I359" s="26">
        <v>1999</v>
      </c>
      <c r="J359" s="26" t="s">
        <v>436</v>
      </c>
      <c r="K359" s="26" t="s">
        <v>1210</v>
      </c>
      <c r="L359" s="26" t="s">
        <v>10</v>
      </c>
      <c r="M359" s="26" t="s">
        <v>482</v>
      </c>
      <c r="N359" s="26" t="s">
        <v>2277</v>
      </c>
      <c r="O359" s="31">
        <v>311</v>
      </c>
      <c r="P359" s="31"/>
    </row>
    <row r="360" spans="1:16" s="26" customFormat="1" ht="14.25" customHeight="1" x14ac:dyDescent="0.2">
      <c r="A360" s="26" t="s">
        <v>1660</v>
      </c>
      <c r="B360" s="26" t="s">
        <v>788</v>
      </c>
      <c r="C360" s="26" t="s">
        <v>788</v>
      </c>
      <c r="D360" s="26" t="s">
        <v>64</v>
      </c>
      <c r="E360" s="27">
        <v>384000</v>
      </c>
      <c r="F360" s="27">
        <v>96000</v>
      </c>
      <c r="G360" s="26" t="s">
        <v>899</v>
      </c>
      <c r="H360" s="26" t="s">
        <v>105</v>
      </c>
      <c r="I360" s="26">
        <v>2017</v>
      </c>
      <c r="J360" s="26" t="s">
        <v>17</v>
      </c>
      <c r="K360" s="26" t="s">
        <v>901</v>
      </c>
      <c r="L360" s="26" t="s">
        <v>7</v>
      </c>
      <c r="M360" s="26" t="s">
        <v>415</v>
      </c>
      <c r="N360" s="26" t="s">
        <v>2278</v>
      </c>
      <c r="O360" s="31">
        <v>312</v>
      </c>
      <c r="P360" s="31"/>
    </row>
    <row r="361" spans="1:16" s="26" customFormat="1" ht="14.25" customHeight="1" x14ac:dyDescent="0.2">
      <c r="A361" s="26" t="s">
        <v>1416</v>
      </c>
      <c r="B361" s="26" t="s">
        <v>1399</v>
      </c>
      <c r="C361" s="26" t="s">
        <v>1399</v>
      </c>
      <c r="D361" s="26" t="s">
        <v>1384</v>
      </c>
      <c r="E361" s="27">
        <v>60900</v>
      </c>
      <c r="F361" s="27">
        <v>20300</v>
      </c>
      <c r="G361" s="26" t="s">
        <v>2680</v>
      </c>
      <c r="H361" s="26" t="s">
        <v>105</v>
      </c>
      <c r="I361" s="26">
        <v>2016</v>
      </c>
      <c r="J361" s="26" t="s">
        <v>38</v>
      </c>
      <c r="K361" s="26" t="s">
        <v>1401</v>
      </c>
      <c r="L361" s="26" t="s">
        <v>35</v>
      </c>
      <c r="M361" s="26" t="s">
        <v>40</v>
      </c>
      <c r="N361" s="26" t="s">
        <v>2279</v>
      </c>
      <c r="O361" s="31">
        <v>313</v>
      </c>
      <c r="P361" s="31"/>
    </row>
    <row r="362" spans="1:16" s="26" customFormat="1" ht="14.25" customHeight="1" x14ac:dyDescent="0.2">
      <c r="A362" s="26" t="s">
        <v>1661</v>
      </c>
      <c r="B362" s="26" t="s">
        <v>1132</v>
      </c>
      <c r="C362" s="26" t="s">
        <v>439</v>
      </c>
      <c r="D362" s="26" t="s">
        <v>112</v>
      </c>
      <c r="E362" s="27" t="s">
        <v>400</v>
      </c>
      <c r="F362" s="27" t="s">
        <v>1827</v>
      </c>
      <c r="G362" s="26" t="s">
        <v>259</v>
      </c>
      <c r="H362" s="26" t="s">
        <v>105</v>
      </c>
      <c r="I362" s="26">
        <v>2013</v>
      </c>
      <c r="J362" s="26" t="s">
        <v>17</v>
      </c>
      <c r="K362" s="26" t="s">
        <v>1833</v>
      </c>
      <c r="L362" s="26" t="s">
        <v>10</v>
      </c>
      <c r="M362" s="26" t="s">
        <v>415</v>
      </c>
      <c r="N362" s="26" t="s">
        <v>2280</v>
      </c>
      <c r="O362" s="31">
        <v>314</v>
      </c>
      <c r="P362" s="31"/>
    </row>
    <row r="363" spans="1:16" s="26" customFormat="1" ht="14.25" customHeight="1" x14ac:dyDescent="0.2">
      <c r="A363" s="26" t="s">
        <v>854</v>
      </c>
      <c r="B363" s="26" t="s">
        <v>1527</v>
      </c>
      <c r="C363" s="26" t="s">
        <v>855</v>
      </c>
      <c r="D363" s="26" t="s">
        <v>48</v>
      </c>
      <c r="E363" s="27" t="s">
        <v>410</v>
      </c>
      <c r="F363" s="27" t="s">
        <v>410</v>
      </c>
      <c r="G363" s="26" t="s">
        <v>1568</v>
      </c>
      <c r="H363" s="26" t="s">
        <v>105</v>
      </c>
      <c r="I363" s="26">
        <v>2008</v>
      </c>
      <c r="J363" s="26" t="s">
        <v>1569</v>
      </c>
      <c r="K363" s="26" t="s">
        <v>1528</v>
      </c>
      <c r="L363" s="26" t="s">
        <v>7</v>
      </c>
      <c r="M363" s="26" t="s">
        <v>402</v>
      </c>
      <c r="N363" s="26" t="s">
        <v>2281</v>
      </c>
      <c r="O363" s="31">
        <v>315</v>
      </c>
      <c r="P363" s="31"/>
    </row>
    <row r="364" spans="1:16" s="26" customFormat="1" ht="14.25" customHeight="1" x14ac:dyDescent="0.2">
      <c r="A364" s="26" t="s">
        <v>1662</v>
      </c>
      <c r="B364" s="26" t="s">
        <v>438</v>
      </c>
      <c r="C364" s="26" t="s">
        <v>438</v>
      </c>
      <c r="D364" s="26" t="s">
        <v>16</v>
      </c>
      <c r="E364" s="27" t="s">
        <v>400</v>
      </c>
      <c r="F364" s="27" t="s">
        <v>1827</v>
      </c>
      <c r="G364" s="26" t="s">
        <v>1084</v>
      </c>
      <c r="H364" s="26" t="s">
        <v>105</v>
      </c>
      <c r="I364" s="26">
        <v>2003</v>
      </c>
      <c r="J364" s="26" t="s">
        <v>436</v>
      </c>
      <c r="K364" s="26" t="s">
        <v>1833</v>
      </c>
      <c r="L364" s="26" t="s">
        <v>10</v>
      </c>
      <c r="M364" s="26" t="s">
        <v>402</v>
      </c>
      <c r="N364" s="26" t="s">
        <v>2282</v>
      </c>
      <c r="O364" s="31">
        <v>316</v>
      </c>
      <c r="P364" s="31"/>
    </row>
    <row r="365" spans="1:16" s="26" customFormat="1" ht="14.25" customHeight="1" x14ac:dyDescent="0.2">
      <c r="A365" s="26" t="s">
        <v>1217</v>
      </c>
      <c r="B365" s="26" t="s">
        <v>483</v>
      </c>
      <c r="C365" s="26" t="s">
        <v>483</v>
      </c>
      <c r="D365" s="26" t="s">
        <v>30</v>
      </c>
      <c r="E365" s="27" t="s">
        <v>799</v>
      </c>
      <c r="F365" s="27" t="s">
        <v>799</v>
      </c>
      <c r="G365" s="26" t="s">
        <v>2681</v>
      </c>
      <c r="H365" s="26" t="s">
        <v>105</v>
      </c>
      <c r="I365" s="26" t="s">
        <v>400</v>
      </c>
      <c r="J365" s="26" t="s">
        <v>1219</v>
      </c>
      <c r="K365" s="26" t="s">
        <v>1147</v>
      </c>
      <c r="L365" s="26" t="s">
        <v>444</v>
      </c>
      <c r="M365" s="26" t="s">
        <v>482</v>
      </c>
      <c r="N365" s="26" t="s">
        <v>2129</v>
      </c>
      <c r="O365" s="31">
        <v>317</v>
      </c>
      <c r="P365" s="31"/>
    </row>
    <row r="366" spans="1:16" s="26" customFormat="1" ht="14.25" customHeight="1" x14ac:dyDescent="0.2">
      <c r="A366" s="26" t="s">
        <v>1055</v>
      </c>
      <c r="B366" s="26" t="s">
        <v>187</v>
      </c>
      <c r="C366" s="26" t="s">
        <v>538</v>
      </c>
      <c r="D366" s="26" t="s">
        <v>430</v>
      </c>
      <c r="E366" s="27" t="s">
        <v>799</v>
      </c>
      <c r="F366" s="27" t="s">
        <v>799</v>
      </c>
      <c r="G366" s="26" t="s">
        <v>1056</v>
      </c>
      <c r="H366" s="26" t="s">
        <v>105</v>
      </c>
      <c r="I366" s="26">
        <v>2016</v>
      </c>
      <c r="J366" s="26" t="s">
        <v>436</v>
      </c>
      <c r="K366" s="26" t="s">
        <v>540</v>
      </c>
      <c r="L366" s="26" t="s">
        <v>55</v>
      </c>
      <c r="M366" s="26" t="s">
        <v>482</v>
      </c>
      <c r="N366" s="26" t="s">
        <v>2283</v>
      </c>
      <c r="O366" s="31">
        <v>318</v>
      </c>
      <c r="P366" s="31"/>
    </row>
    <row r="367" spans="1:16" s="26" customFormat="1" ht="14.25" customHeight="1" x14ac:dyDescent="0.2">
      <c r="A367" s="26" t="s">
        <v>1747</v>
      </c>
      <c r="B367" s="26" t="s">
        <v>594</v>
      </c>
      <c r="C367" s="26" t="s">
        <v>594</v>
      </c>
      <c r="D367" s="26" t="s">
        <v>79</v>
      </c>
      <c r="E367" s="27" t="s">
        <v>400</v>
      </c>
      <c r="F367" s="27" t="s">
        <v>799</v>
      </c>
      <c r="G367" s="26" t="s">
        <v>2571</v>
      </c>
      <c r="H367" s="26" t="s">
        <v>86</v>
      </c>
      <c r="I367" s="26">
        <v>2018</v>
      </c>
      <c r="J367" s="26" t="s">
        <v>17</v>
      </c>
      <c r="K367" s="26" t="s">
        <v>1038</v>
      </c>
      <c r="L367" s="26" t="s">
        <v>18</v>
      </c>
      <c r="M367" s="26" t="s">
        <v>482</v>
      </c>
      <c r="N367" s="26" t="s">
        <v>2514</v>
      </c>
      <c r="O367" s="31">
        <v>592</v>
      </c>
      <c r="P367" s="31"/>
    </row>
    <row r="368" spans="1:16" s="26" customFormat="1" ht="14.25" customHeight="1" x14ac:dyDescent="0.2">
      <c r="A368" s="26" t="s">
        <v>946</v>
      </c>
      <c r="B368" s="26" t="s">
        <v>746</v>
      </c>
      <c r="C368" s="26" t="s">
        <v>746</v>
      </c>
      <c r="D368" s="26" t="s">
        <v>30</v>
      </c>
      <c r="E368" s="27" t="s">
        <v>799</v>
      </c>
      <c r="F368" s="27" t="s">
        <v>400</v>
      </c>
      <c r="G368" s="26" t="s">
        <v>947</v>
      </c>
      <c r="H368" s="26" t="s">
        <v>105</v>
      </c>
      <c r="I368" s="26">
        <v>2011</v>
      </c>
      <c r="J368" s="26" t="s">
        <v>936</v>
      </c>
      <c r="K368" s="26" t="s">
        <v>1144</v>
      </c>
      <c r="L368" s="26" t="s">
        <v>55</v>
      </c>
      <c r="M368" s="26" t="s">
        <v>482</v>
      </c>
      <c r="N368" s="26" t="s">
        <v>2284</v>
      </c>
      <c r="O368" s="31">
        <v>319</v>
      </c>
      <c r="P368" s="31"/>
    </row>
    <row r="369" spans="1:16" s="26" customFormat="1" ht="14.25" customHeight="1" x14ac:dyDescent="0.2">
      <c r="A369" s="26" t="s">
        <v>260</v>
      </c>
      <c r="B369" s="26" t="s">
        <v>409</v>
      </c>
      <c r="C369" s="26" t="s">
        <v>409</v>
      </c>
      <c r="D369" s="26" t="s">
        <v>30</v>
      </c>
      <c r="E369" s="27" t="s">
        <v>799</v>
      </c>
      <c r="F369" s="27" t="s">
        <v>799</v>
      </c>
      <c r="G369" s="26" t="s">
        <v>856</v>
      </c>
      <c r="H369" s="26" t="s">
        <v>105</v>
      </c>
      <c r="I369" s="26">
        <v>2003</v>
      </c>
      <c r="J369" s="26" t="s">
        <v>17</v>
      </c>
      <c r="K369" s="26" t="s">
        <v>261</v>
      </c>
      <c r="L369" s="26" t="s">
        <v>35</v>
      </c>
      <c r="M369" s="26" t="s">
        <v>412</v>
      </c>
      <c r="N369" s="26" t="s">
        <v>2285</v>
      </c>
      <c r="O369" s="31">
        <v>320</v>
      </c>
      <c r="P369" s="31"/>
    </row>
    <row r="370" spans="1:16" s="26" customFormat="1" ht="14.25" customHeight="1" x14ac:dyDescent="0.2">
      <c r="A370" s="26" t="s">
        <v>262</v>
      </c>
      <c r="B370" s="26" t="s">
        <v>263</v>
      </c>
      <c r="C370" s="26" t="s">
        <v>263</v>
      </c>
      <c r="D370" s="26" t="s">
        <v>67</v>
      </c>
      <c r="E370" s="27">
        <v>34000000</v>
      </c>
      <c r="F370" s="27" t="s">
        <v>400</v>
      </c>
      <c r="G370" s="26" t="s">
        <v>1301</v>
      </c>
      <c r="H370" s="26" t="s">
        <v>105</v>
      </c>
      <c r="I370" s="26">
        <v>2012</v>
      </c>
      <c r="J370" s="26" t="s">
        <v>1302</v>
      </c>
      <c r="K370" s="26" t="s">
        <v>1907</v>
      </c>
      <c r="L370" s="26" t="s">
        <v>35</v>
      </c>
      <c r="M370" s="26" t="s">
        <v>668</v>
      </c>
      <c r="N370" s="26" t="s">
        <v>2286</v>
      </c>
      <c r="O370" s="31">
        <v>321</v>
      </c>
      <c r="P370" s="31"/>
    </row>
    <row r="371" spans="1:16" s="26" customFormat="1" ht="14.25" customHeight="1" x14ac:dyDescent="0.2">
      <c r="A371" s="26" t="s">
        <v>1003</v>
      </c>
      <c r="B371" s="26" t="s">
        <v>751</v>
      </c>
      <c r="C371" s="26" t="s">
        <v>751</v>
      </c>
      <c r="D371" s="26" t="s">
        <v>30</v>
      </c>
      <c r="E371" s="27" t="s">
        <v>799</v>
      </c>
      <c r="F371" s="27" t="s">
        <v>799</v>
      </c>
      <c r="G371" s="26" t="s">
        <v>1004</v>
      </c>
      <c r="H371" s="26" t="s">
        <v>105</v>
      </c>
      <c r="I371" s="26">
        <v>2009</v>
      </c>
      <c r="J371" s="26" t="s">
        <v>17</v>
      </c>
      <c r="K371" s="26" t="s">
        <v>1908</v>
      </c>
      <c r="L371" s="26" t="s">
        <v>35</v>
      </c>
      <c r="M371" s="26" t="s">
        <v>482</v>
      </c>
      <c r="N371" s="26" t="s">
        <v>2070</v>
      </c>
      <c r="O371" s="31">
        <v>322</v>
      </c>
      <c r="P371" s="31"/>
    </row>
    <row r="372" spans="1:16" s="26" customFormat="1" ht="14.25" customHeight="1" x14ac:dyDescent="0.2">
      <c r="A372" s="26" t="s">
        <v>790</v>
      </c>
      <c r="B372" s="26" t="s">
        <v>1132</v>
      </c>
      <c r="C372" s="26" t="s">
        <v>1133</v>
      </c>
      <c r="D372" s="26" t="s">
        <v>61</v>
      </c>
      <c r="E372" s="27">
        <v>25000000</v>
      </c>
      <c r="F372" s="27" t="s">
        <v>400</v>
      </c>
      <c r="G372" s="26" t="s">
        <v>791</v>
      </c>
      <c r="H372" s="26" t="s">
        <v>105</v>
      </c>
      <c r="I372" s="26">
        <v>2012</v>
      </c>
      <c r="J372" s="26" t="s">
        <v>26</v>
      </c>
      <c r="K372" s="26" t="s">
        <v>1557</v>
      </c>
      <c r="L372" s="26" t="s">
        <v>792</v>
      </c>
      <c r="M372" s="26" t="s">
        <v>792</v>
      </c>
      <c r="N372" s="26" t="s">
        <v>2287</v>
      </c>
      <c r="O372" s="31">
        <v>323</v>
      </c>
      <c r="P372" s="31"/>
    </row>
    <row r="373" spans="1:16" s="26" customFormat="1" ht="14.25" customHeight="1" x14ac:dyDescent="0.2">
      <c r="A373" s="26" t="s">
        <v>265</v>
      </c>
      <c r="B373" s="26" t="s">
        <v>857</v>
      </c>
      <c r="C373" s="26" t="s">
        <v>433</v>
      </c>
      <c r="D373" s="26" t="s">
        <v>16</v>
      </c>
      <c r="E373" s="27" t="s">
        <v>400</v>
      </c>
      <c r="F373" s="27" t="s">
        <v>400</v>
      </c>
      <c r="G373" s="26" t="s">
        <v>266</v>
      </c>
      <c r="H373" s="26" t="s">
        <v>105</v>
      </c>
      <c r="I373" s="26">
        <v>2007</v>
      </c>
      <c r="J373" s="26" t="s">
        <v>17</v>
      </c>
      <c r="K373" s="26" t="s">
        <v>267</v>
      </c>
      <c r="L373" s="26" t="s">
        <v>41</v>
      </c>
      <c r="M373" s="26" t="s">
        <v>415</v>
      </c>
      <c r="N373" s="26" t="s">
        <v>2288</v>
      </c>
      <c r="O373" s="31">
        <v>324</v>
      </c>
      <c r="P373" s="31"/>
    </row>
    <row r="374" spans="1:16" s="26" customFormat="1" ht="14.25" customHeight="1" x14ac:dyDescent="0.2">
      <c r="A374" s="26" t="s">
        <v>1770</v>
      </c>
      <c r="B374" s="26" t="s">
        <v>1132</v>
      </c>
      <c r="C374" s="26" t="s">
        <v>1770</v>
      </c>
      <c r="D374" s="26" t="s">
        <v>52</v>
      </c>
      <c r="E374" s="27" t="s">
        <v>400</v>
      </c>
      <c r="F374" s="27" t="s">
        <v>1827</v>
      </c>
      <c r="G374" s="26" t="s">
        <v>2594</v>
      </c>
      <c r="H374" s="26" t="s">
        <v>105</v>
      </c>
      <c r="I374" s="26">
        <v>1976</v>
      </c>
      <c r="J374" s="26" t="s">
        <v>1152</v>
      </c>
      <c r="K374" s="26" t="s">
        <v>2010</v>
      </c>
      <c r="L374" s="26" t="s">
        <v>41</v>
      </c>
      <c r="M374" s="26" t="s">
        <v>2531</v>
      </c>
      <c r="N374" s="26" t="s">
        <v>2532</v>
      </c>
      <c r="O374" s="31">
        <v>617</v>
      </c>
      <c r="P374" s="31"/>
    </row>
    <row r="375" spans="1:16" s="26" customFormat="1" ht="14.25" customHeight="1" x14ac:dyDescent="0.2">
      <c r="A375" s="26" t="s">
        <v>1663</v>
      </c>
      <c r="B375" s="26" t="s">
        <v>1132</v>
      </c>
      <c r="C375" s="26" t="s">
        <v>964</v>
      </c>
      <c r="D375" s="26" t="s">
        <v>30</v>
      </c>
      <c r="E375" s="27" t="s">
        <v>807</v>
      </c>
      <c r="F375" s="27" t="s">
        <v>1827</v>
      </c>
      <c r="G375" s="26" t="s">
        <v>965</v>
      </c>
      <c r="H375" s="26" t="s">
        <v>105</v>
      </c>
      <c r="I375" s="26">
        <v>2016</v>
      </c>
      <c r="J375" s="26" t="s">
        <v>966</v>
      </c>
      <c r="K375" s="26" t="s">
        <v>1183</v>
      </c>
      <c r="L375" s="26" t="s">
        <v>63</v>
      </c>
      <c r="M375" s="26" t="s">
        <v>482</v>
      </c>
      <c r="N375" s="26" t="s">
        <v>2289</v>
      </c>
      <c r="O375" s="31">
        <v>325</v>
      </c>
      <c r="P375" s="31"/>
    </row>
    <row r="376" spans="1:16" s="26" customFormat="1" ht="14.25" customHeight="1" x14ac:dyDescent="0.2">
      <c r="A376" s="26" t="s">
        <v>1057</v>
      </c>
      <c r="B376" s="26" t="s">
        <v>187</v>
      </c>
      <c r="C376" s="26" t="s">
        <v>538</v>
      </c>
      <c r="D376" s="26" t="s">
        <v>9</v>
      </c>
      <c r="E376" s="27" t="s">
        <v>799</v>
      </c>
      <c r="F376" s="27" t="s">
        <v>5</v>
      </c>
      <c r="G376" s="26" t="s">
        <v>1058</v>
      </c>
      <c r="H376" s="26" t="s">
        <v>5</v>
      </c>
      <c r="I376" s="26">
        <v>2018</v>
      </c>
      <c r="J376" s="26" t="s">
        <v>436</v>
      </c>
      <c r="K376" s="26" t="s">
        <v>540</v>
      </c>
      <c r="L376" s="26" t="s">
        <v>55</v>
      </c>
      <c r="M376" s="26" t="s">
        <v>482</v>
      </c>
      <c r="N376" s="26" t="s">
        <v>2290</v>
      </c>
      <c r="O376" s="31">
        <v>326</v>
      </c>
      <c r="P376" s="31"/>
    </row>
    <row r="377" spans="1:16" s="26" customFormat="1" ht="14.25" customHeight="1" x14ac:dyDescent="0.2">
      <c r="A377" s="26" t="s">
        <v>1180</v>
      </c>
      <c r="B377" s="26" t="s">
        <v>1150</v>
      </c>
      <c r="C377" s="26" t="s">
        <v>1150</v>
      </c>
      <c r="D377" s="26" t="s">
        <v>30</v>
      </c>
      <c r="E377" s="27" t="s">
        <v>799</v>
      </c>
      <c r="F377" s="27" t="s">
        <v>799</v>
      </c>
      <c r="G377" s="26" t="s">
        <v>1181</v>
      </c>
      <c r="H377" s="26" t="s">
        <v>105</v>
      </c>
      <c r="I377" s="26" t="s">
        <v>400</v>
      </c>
      <c r="J377" s="26" t="s">
        <v>1152</v>
      </c>
      <c r="K377" s="26" t="s">
        <v>1182</v>
      </c>
      <c r="L377" s="26" t="s">
        <v>10</v>
      </c>
      <c r="M377" s="26" t="s">
        <v>482</v>
      </c>
      <c r="N377" s="26" t="s">
        <v>2291</v>
      </c>
      <c r="O377" s="31">
        <v>327</v>
      </c>
      <c r="P377" s="31"/>
    </row>
    <row r="378" spans="1:16" s="26" customFormat="1" ht="14.25" customHeight="1" x14ac:dyDescent="0.2">
      <c r="A378" s="26" t="s">
        <v>1462</v>
      </c>
      <c r="B378" s="26" t="s">
        <v>1132</v>
      </c>
      <c r="C378" s="26" t="s">
        <v>1311</v>
      </c>
      <c r="D378" s="26" t="s">
        <v>29</v>
      </c>
      <c r="E378" s="27">
        <v>7500</v>
      </c>
      <c r="F378" s="27" t="s">
        <v>400</v>
      </c>
      <c r="G378" s="26" t="s">
        <v>1463</v>
      </c>
      <c r="H378" s="26" t="s">
        <v>105</v>
      </c>
      <c r="I378" s="26">
        <v>2017</v>
      </c>
      <c r="J378" s="26" t="s">
        <v>1464</v>
      </c>
      <c r="K378" s="26" t="s">
        <v>1909</v>
      </c>
      <c r="L378" s="26" t="s">
        <v>63</v>
      </c>
      <c r="M378" s="26" t="s">
        <v>402</v>
      </c>
      <c r="N378" s="26" t="s">
        <v>2292</v>
      </c>
      <c r="O378" s="31">
        <v>328</v>
      </c>
      <c r="P378" s="31"/>
    </row>
    <row r="379" spans="1:16" s="26" customFormat="1" ht="14.25" customHeight="1" x14ac:dyDescent="0.2">
      <c r="A379" s="26" t="s">
        <v>1758</v>
      </c>
      <c r="B379" s="26" t="s">
        <v>486</v>
      </c>
      <c r="C379" s="26" t="s">
        <v>520</v>
      </c>
      <c r="D379" s="26" t="s">
        <v>67</v>
      </c>
      <c r="E379" s="27">
        <v>190000</v>
      </c>
      <c r="F379" s="27">
        <v>10000</v>
      </c>
      <c r="G379" s="26" t="s">
        <v>2583</v>
      </c>
      <c r="H379" s="26" t="s">
        <v>105</v>
      </c>
      <c r="I379" s="26">
        <v>2005</v>
      </c>
      <c r="J379" s="26" t="s">
        <v>1172</v>
      </c>
      <c r="K379" s="26" t="s">
        <v>549</v>
      </c>
      <c r="L379" s="26" t="s">
        <v>10</v>
      </c>
      <c r="M379" s="26" t="s">
        <v>402</v>
      </c>
      <c r="N379" s="26" t="s">
        <v>2518</v>
      </c>
      <c r="O379" s="31">
        <v>604</v>
      </c>
      <c r="P379" s="31"/>
    </row>
    <row r="380" spans="1:16" s="26" customFormat="1" ht="14.25" customHeight="1" x14ac:dyDescent="0.2">
      <c r="A380" s="26" t="s">
        <v>1550</v>
      </c>
      <c r="B380" s="26" t="s">
        <v>744</v>
      </c>
      <c r="C380" s="26" t="s">
        <v>744</v>
      </c>
      <c r="D380" s="26" t="s">
        <v>67</v>
      </c>
      <c r="E380" s="27">
        <v>20800000</v>
      </c>
      <c r="F380" s="27" t="s">
        <v>400</v>
      </c>
      <c r="G380" s="26" t="s">
        <v>1551</v>
      </c>
      <c r="H380" s="26" t="s">
        <v>105</v>
      </c>
      <c r="I380" s="26">
        <v>2016</v>
      </c>
      <c r="J380" s="26" t="s">
        <v>1542</v>
      </c>
      <c r="K380" s="26" t="s">
        <v>1552</v>
      </c>
      <c r="L380" s="26" t="s">
        <v>582</v>
      </c>
      <c r="M380" s="26" t="s">
        <v>6</v>
      </c>
      <c r="N380" s="26" t="s">
        <v>2293</v>
      </c>
      <c r="O380" s="31">
        <v>329</v>
      </c>
      <c r="P380" s="31"/>
    </row>
    <row r="381" spans="1:16" s="26" customFormat="1" ht="14.25" customHeight="1" x14ac:dyDescent="0.2">
      <c r="A381" s="26" t="s">
        <v>1664</v>
      </c>
      <c r="B381" s="26" t="s">
        <v>568</v>
      </c>
      <c r="C381" s="26" t="s">
        <v>568</v>
      </c>
      <c r="D381" s="26" t="s">
        <v>64</v>
      </c>
      <c r="E381" s="27">
        <v>3557320</v>
      </c>
      <c r="F381" s="27" t="s">
        <v>400</v>
      </c>
      <c r="G381" s="26" t="s">
        <v>567</v>
      </c>
      <c r="H381" s="26" t="s">
        <v>105</v>
      </c>
      <c r="I381" s="26">
        <v>2010</v>
      </c>
      <c r="J381" s="26" t="s">
        <v>436</v>
      </c>
      <c r="K381" s="26" t="s">
        <v>1378</v>
      </c>
      <c r="L381" s="26" t="s">
        <v>18</v>
      </c>
      <c r="M381" s="26" t="s">
        <v>412</v>
      </c>
      <c r="N381" s="26" t="s">
        <v>2294</v>
      </c>
      <c r="O381" s="31">
        <v>330</v>
      </c>
      <c r="P381" s="31"/>
    </row>
    <row r="382" spans="1:16" s="26" customFormat="1" ht="14.25" customHeight="1" x14ac:dyDescent="0.2">
      <c r="A382" s="26" t="s">
        <v>65</v>
      </c>
      <c r="B382" s="26" t="s">
        <v>686</v>
      </c>
      <c r="C382" s="26" t="s">
        <v>687</v>
      </c>
      <c r="D382" s="26" t="s">
        <v>426</v>
      </c>
      <c r="E382" s="27">
        <v>1000000</v>
      </c>
      <c r="F382" s="27" t="s">
        <v>400</v>
      </c>
      <c r="G382" s="26" t="s">
        <v>688</v>
      </c>
      <c r="H382" s="26" t="s">
        <v>105</v>
      </c>
      <c r="I382" s="26">
        <v>2013</v>
      </c>
      <c r="J382" s="26" t="s">
        <v>436</v>
      </c>
      <c r="K382" s="26" t="s">
        <v>1332</v>
      </c>
      <c r="L382" s="26" t="s">
        <v>18</v>
      </c>
      <c r="M382" s="26" t="s">
        <v>402</v>
      </c>
      <c r="N382" s="26" t="s">
        <v>2295</v>
      </c>
      <c r="O382" s="31">
        <v>331</v>
      </c>
      <c r="P382" s="31"/>
    </row>
    <row r="383" spans="1:16" s="26" customFormat="1" ht="14.25" customHeight="1" x14ac:dyDescent="0.2">
      <c r="A383" s="26" t="s">
        <v>96</v>
      </c>
      <c r="B383" s="26" t="s">
        <v>612</v>
      </c>
      <c r="C383" s="26" t="s">
        <v>612</v>
      </c>
      <c r="D383" s="26" t="s">
        <v>36</v>
      </c>
      <c r="E383" s="27">
        <v>275000</v>
      </c>
      <c r="F383" s="27">
        <v>25000</v>
      </c>
      <c r="G383" s="26" t="s">
        <v>613</v>
      </c>
      <c r="H383" s="26" t="s">
        <v>5</v>
      </c>
      <c r="I383" s="26">
        <v>2010</v>
      </c>
      <c r="J383" s="26" t="s">
        <v>45</v>
      </c>
      <c r="K383" s="26" t="s">
        <v>97</v>
      </c>
      <c r="L383" s="26" t="s">
        <v>10</v>
      </c>
      <c r="M383" s="26" t="s">
        <v>402</v>
      </c>
      <c r="N383" s="26" t="s">
        <v>2296</v>
      </c>
      <c r="O383" s="31">
        <v>332</v>
      </c>
      <c r="P383" s="31"/>
    </row>
    <row r="384" spans="1:16" s="26" customFormat="1" ht="14.25" customHeight="1" x14ac:dyDescent="0.2">
      <c r="A384" s="26" t="s">
        <v>269</v>
      </c>
      <c r="B384" s="26" t="s">
        <v>416</v>
      </c>
      <c r="C384" s="26" t="s">
        <v>416</v>
      </c>
      <c r="D384" s="26" t="s">
        <v>16</v>
      </c>
      <c r="E384" s="27" t="s">
        <v>400</v>
      </c>
      <c r="F384" s="27" t="s">
        <v>400</v>
      </c>
      <c r="G384" s="26" t="s">
        <v>417</v>
      </c>
      <c r="H384" s="26" t="s">
        <v>105</v>
      </c>
      <c r="I384" s="26">
        <v>2008</v>
      </c>
      <c r="J384" s="26" t="s">
        <v>17</v>
      </c>
      <c r="K384" s="26" t="s">
        <v>267</v>
      </c>
      <c r="L384" s="26" t="s">
        <v>41</v>
      </c>
      <c r="M384" s="26" t="s">
        <v>415</v>
      </c>
      <c r="N384" s="26" t="s">
        <v>2297</v>
      </c>
      <c r="O384" s="31">
        <v>333</v>
      </c>
      <c r="P384" s="31"/>
    </row>
    <row r="385" spans="1:16" s="26" customFormat="1" ht="14.25" customHeight="1" x14ac:dyDescent="0.2">
      <c r="A385" s="26" t="s">
        <v>1665</v>
      </c>
      <c r="B385" s="26" t="s">
        <v>442</v>
      </c>
      <c r="C385" s="26" t="s">
        <v>442</v>
      </c>
      <c r="D385" s="26" t="s">
        <v>16</v>
      </c>
      <c r="E385" s="27">
        <v>600000</v>
      </c>
      <c r="F385" s="27">
        <v>100000</v>
      </c>
      <c r="G385" s="26" t="s">
        <v>652</v>
      </c>
      <c r="H385" s="26" t="s">
        <v>105</v>
      </c>
      <c r="I385" s="26">
        <v>2011</v>
      </c>
      <c r="J385" s="26" t="s">
        <v>120</v>
      </c>
      <c r="K385" s="26" t="s">
        <v>1910</v>
      </c>
      <c r="L385" s="26" t="s">
        <v>444</v>
      </c>
      <c r="M385" s="26" t="s">
        <v>415</v>
      </c>
      <c r="N385" s="26" t="s">
        <v>2298</v>
      </c>
      <c r="O385" s="31">
        <v>334</v>
      </c>
      <c r="P385" s="31"/>
    </row>
    <row r="386" spans="1:16" s="26" customFormat="1" ht="14.25" customHeight="1" x14ac:dyDescent="0.2">
      <c r="A386" s="26" t="s">
        <v>1787</v>
      </c>
      <c r="B386" s="26" t="s">
        <v>437</v>
      </c>
      <c r="C386" s="26" t="s">
        <v>838</v>
      </c>
      <c r="D386" s="26" t="s">
        <v>13</v>
      </c>
      <c r="E386" s="27">
        <v>1200000</v>
      </c>
      <c r="F386" s="27" t="s">
        <v>1827</v>
      </c>
      <c r="G386" s="26" t="s">
        <v>2610</v>
      </c>
      <c r="H386" s="26" t="s">
        <v>105</v>
      </c>
      <c r="I386" s="26">
        <v>2011</v>
      </c>
      <c r="J386" s="26" t="s">
        <v>12</v>
      </c>
      <c r="K386" s="26" t="s">
        <v>2016</v>
      </c>
      <c r="L386" s="26" t="s">
        <v>18</v>
      </c>
      <c r="M386" s="26" t="s">
        <v>402</v>
      </c>
      <c r="N386" s="26" t="s">
        <v>2542</v>
      </c>
      <c r="O386" s="31">
        <v>634</v>
      </c>
      <c r="P386" s="31"/>
    </row>
    <row r="387" spans="1:16" s="26" customFormat="1" ht="14.25" customHeight="1" x14ac:dyDescent="0.2">
      <c r="A387" s="26" t="s">
        <v>270</v>
      </c>
      <c r="B387" s="26" t="s">
        <v>490</v>
      </c>
      <c r="C387" s="26" t="s">
        <v>459</v>
      </c>
      <c r="D387" s="26" t="s">
        <v>30</v>
      </c>
      <c r="E387" s="27" t="s">
        <v>410</v>
      </c>
      <c r="F387" s="27" t="s">
        <v>410</v>
      </c>
      <c r="G387" s="26" t="s">
        <v>271</v>
      </c>
      <c r="H387" s="26" t="s">
        <v>105</v>
      </c>
      <c r="I387" s="26">
        <v>2012</v>
      </c>
      <c r="J387" s="26" t="s">
        <v>17</v>
      </c>
      <c r="K387" s="26" t="s">
        <v>109</v>
      </c>
      <c r="L387" s="26" t="s">
        <v>7</v>
      </c>
      <c r="M387" s="26" t="s">
        <v>402</v>
      </c>
      <c r="N387" s="26" t="s">
        <v>2299</v>
      </c>
      <c r="O387" s="31">
        <v>335</v>
      </c>
      <c r="P387" s="31"/>
    </row>
    <row r="388" spans="1:16" s="26" customFormat="1" ht="14.25" customHeight="1" x14ac:dyDescent="0.2">
      <c r="A388" s="26" t="s">
        <v>750</v>
      </c>
      <c r="B388" s="26" t="s">
        <v>1132</v>
      </c>
      <c r="C388" s="26" t="s">
        <v>751</v>
      </c>
      <c r="D388" s="26" t="s">
        <v>30</v>
      </c>
      <c r="E388" s="27">
        <v>5000000</v>
      </c>
      <c r="F388" s="27" t="s">
        <v>400</v>
      </c>
      <c r="G388" s="26" t="s">
        <v>752</v>
      </c>
      <c r="H388" s="26" t="s">
        <v>105</v>
      </c>
      <c r="I388" s="26">
        <v>2014</v>
      </c>
      <c r="J388" s="26" t="s">
        <v>145</v>
      </c>
      <c r="K388" s="26" t="s">
        <v>753</v>
      </c>
      <c r="L388" s="26" t="s">
        <v>35</v>
      </c>
      <c r="M388" s="26" t="s">
        <v>482</v>
      </c>
      <c r="N388" s="26" t="s">
        <v>2300</v>
      </c>
      <c r="O388" s="31">
        <v>336</v>
      </c>
      <c r="P388" s="31"/>
    </row>
    <row r="389" spans="1:16" s="26" customFormat="1" ht="14.25" customHeight="1" x14ac:dyDescent="0.2">
      <c r="A389" s="26" t="s">
        <v>272</v>
      </c>
      <c r="B389" s="26" t="s">
        <v>624</v>
      </c>
      <c r="C389" s="26" t="s">
        <v>625</v>
      </c>
      <c r="D389" s="26" t="s">
        <v>64</v>
      </c>
      <c r="E389" s="27">
        <v>335000</v>
      </c>
      <c r="F389" s="27" t="s">
        <v>1827</v>
      </c>
      <c r="G389" s="26" t="s">
        <v>626</v>
      </c>
      <c r="H389" s="26" t="s">
        <v>105</v>
      </c>
      <c r="I389" s="26">
        <v>2010</v>
      </c>
      <c r="J389" s="26" t="s">
        <v>17</v>
      </c>
      <c r="K389" s="26" t="s">
        <v>1911</v>
      </c>
      <c r="L389" s="26" t="s">
        <v>35</v>
      </c>
      <c r="M389" s="26" t="s">
        <v>40</v>
      </c>
      <c r="N389" s="26" t="s">
        <v>2301</v>
      </c>
      <c r="O389" s="31">
        <v>337</v>
      </c>
      <c r="P389" s="31"/>
    </row>
    <row r="390" spans="1:16" s="26" customFormat="1" ht="14.25" customHeight="1" x14ac:dyDescent="0.2">
      <c r="A390" s="26" t="s">
        <v>1032</v>
      </c>
      <c r="B390" s="26" t="s">
        <v>1033</v>
      </c>
      <c r="C390" s="26" t="s">
        <v>551</v>
      </c>
      <c r="D390" s="26" t="s">
        <v>30</v>
      </c>
      <c r="E390" s="27" t="s">
        <v>799</v>
      </c>
      <c r="F390" s="27" t="s">
        <v>400</v>
      </c>
      <c r="G390" s="26" t="s">
        <v>1034</v>
      </c>
      <c r="H390" s="26" t="s">
        <v>105</v>
      </c>
      <c r="I390" s="26">
        <v>2012</v>
      </c>
      <c r="J390" s="26" t="s">
        <v>12</v>
      </c>
      <c r="K390" s="26" t="s">
        <v>753</v>
      </c>
      <c r="L390" s="26" t="s">
        <v>35</v>
      </c>
      <c r="M390" s="26" t="s">
        <v>482</v>
      </c>
      <c r="N390" s="26" t="s">
        <v>2302</v>
      </c>
      <c r="O390" s="31">
        <v>338</v>
      </c>
      <c r="P390" s="31"/>
    </row>
    <row r="391" spans="1:16" s="26" customFormat="1" ht="14.25" customHeight="1" x14ac:dyDescent="0.2">
      <c r="A391" s="26" t="s">
        <v>273</v>
      </c>
      <c r="B391" s="26" t="s">
        <v>561</v>
      </c>
      <c r="C391" s="26" t="s">
        <v>561</v>
      </c>
      <c r="D391" s="26" t="s">
        <v>30</v>
      </c>
      <c r="E391" s="27" t="s">
        <v>410</v>
      </c>
      <c r="F391" s="27" t="s">
        <v>1827</v>
      </c>
      <c r="G391" s="26" t="s">
        <v>274</v>
      </c>
      <c r="H391" s="26" t="s">
        <v>105</v>
      </c>
      <c r="I391" s="26">
        <v>2011</v>
      </c>
      <c r="J391" s="26" t="s">
        <v>120</v>
      </c>
      <c r="K391" s="26" t="s">
        <v>121</v>
      </c>
      <c r="L391" s="26" t="s">
        <v>55</v>
      </c>
      <c r="M391" s="26" t="s">
        <v>402</v>
      </c>
      <c r="N391" s="26" t="s">
        <v>2303</v>
      </c>
      <c r="O391" s="31">
        <v>339</v>
      </c>
      <c r="P391" s="31"/>
    </row>
    <row r="392" spans="1:16" s="26" customFormat="1" ht="14.25" customHeight="1" x14ac:dyDescent="0.2">
      <c r="A392" s="26" t="s">
        <v>275</v>
      </c>
      <c r="B392" s="26" t="s">
        <v>558</v>
      </c>
      <c r="C392" s="26" t="s">
        <v>558</v>
      </c>
      <c r="D392" s="26" t="s">
        <v>123</v>
      </c>
      <c r="E392" s="27" t="s">
        <v>799</v>
      </c>
      <c r="F392" s="27" t="s">
        <v>799</v>
      </c>
      <c r="G392" s="26" t="s">
        <v>276</v>
      </c>
      <c r="H392" s="26" t="s">
        <v>105</v>
      </c>
      <c r="I392" s="26">
        <v>2011</v>
      </c>
      <c r="J392" s="26" t="s">
        <v>17</v>
      </c>
      <c r="K392" s="26" t="s">
        <v>1912</v>
      </c>
      <c r="L392" s="26" t="s">
        <v>55</v>
      </c>
      <c r="M392" s="26" t="s">
        <v>402</v>
      </c>
      <c r="N392" s="26" t="s">
        <v>2304</v>
      </c>
      <c r="O392" s="31">
        <v>340</v>
      </c>
      <c r="P392" s="31"/>
    </row>
    <row r="393" spans="1:16" s="26" customFormat="1" ht="14.25" customHeight="1" x14ac:dyDescent="0.2">
      <c r="A393" s="26" t="s">
        <v>277</v>
      </c>
      <c r="B393" s="26" t="s">
        <v>558</v>
      </c>
      <c r="C393" s="26" t="s">
        <v>559</v>
      </c>
      <c r="D393" s="26" t="s">
        <v>16</v>
      </c>
      <c r="E393" s="27">
        <v>100000</v>
      </c>
      <c r="F393" s="27" t="s">
        <v>400</v>
      </c>
      <c r="G393" s="26" t="s">
        <v>560</v>
      </c>
      <c r="H393" s="26" t="s">
        <v>105</v>
      </c>
      <c r="I393" s="26">
        <v>2012</v>
      </c>
      <c r="J393" s="26" t="s">
        <v>436</v>
      </c>
      <c r="K393" s="26" t="s">
        <v>1240</v>
      </c>
      <c r="L393" s="26" t="s">
        <v>55</v>
      </c>
      <c r="M393" s="26" t="s">
        <v>402</v>
      </c>
      <c r="N393" s="26" t="s">
        <v>2305</v>
      </c>
      <c r="O393" s="31">
        <v>341</v>
      </c>
      <c r="P393" s="31"/>
    </row>
    <row r="394" spans="1:16" s="26" customFormat="1" ht="14.25" customHeight="1" x14ac:dyDescent="0.2">
      <c r="A394" s="26" t="s">
        <v>1666</v>
      </c>
      <c r="B394" s="26" t="s">
        <v>562</v>
      </c>
      <c r="C394" s="26" t="s">
        <v>558</v>
      </c>
      <c r="D394" s="26" t="s">
        <v>52</v>
      </c>
      <c r="E394" s="27">
        <v>303000</v>
      </c>
      <c r="F394" s="27" t="s">
        <v>400</v>
      </c>
      <c r="G394" s="26" t="s">
        <v>279</v>
      </c>
      <c r="H394" s="26" t="s">
        <v>900</v>
      </c>
      <c r="I394" s="26">
        <v>2010</v>
      </c>
      <c r="J394" s="26" t="s">
        <v>1152</v>
      </c>
      <c r="K394" s="26" t="s">
        <v>1487</v>
      </c>
      <c r="L394" s="26" t="s">
        <v>55</v>
      </c>
      <c r="M394" s="26" t="s">
        <v>402</v>
      </c>
      <c r="N394" s="26" t="s">
        <v>2306</v>
      </c>
      <c r="O394" s="31">
        <v>342</v>
      </c>
      <c r="P394" s="31"/>
    </row>
    <row r="395" spans="1:16" s="26" customFormat="1" ht="14.25" customHeight="1" x14ac:dyDescent="0.2">
      <c r="A395" s="26" t="s">
        <v>280</v>
      </c>
      <c r="B395" s="26" t="s">
        <v>1132</v>
      </c>
      <c r="C395" s="26" t="s">
        <v>562</v>
      </c>
      <c r="D395" s="26" t="s">
        <v>16</v>
      </c>
      <c r="E395" s="27" t="s">
        <v>410</v>
      </c>
      <c r="F395" s="27" t="s">
        <v>1827</v>
      </c>
      <c r="G395" s="26" t="s">
        <v>281</v>
      </c>
      <c r="H395" s="26" t="s">
        <v>105</v>
      </c>
      <c r="I395" s="26">
        <v>2012</v>
      </c>
      <c r="J395" s="26" t="s">
        <v>17</v>
      </c>
      <c r="K395" s="26" t="s">
        <v>121</v>
      </c>
      <c r="L395" s="26" t="s">
        <v>55</v>
      </c>
      <c r="M395" s="26" t="s">
        <v>402</v>
      </c>
      <c r="N395" s="26" t="s">
        <v>2307</v>
      </c>
      <c r="O395" s="31">
        <v>343</v>
      </c>
      <c r="P395" s="31"/>
    </row>
    <row r="396" spans="1:16" s="26" customFormat="1" ht="14.25" customHeight="1" x14ac:dyDescent="0.2">
      <c r="A396" s="26" t="s">
        <v>1667</v>
      </c>
      <c r="B396" s="26" t="s">
        <v>558</v>
      </c>
      <c r="C396" s="26" t="s">
        <v>558</v>
      </c>
      <c r="D396" s="26" t="s">
        <v>16</v>
      </c>
      <c r="E396" s="27" t="s">
        <v>410</v>
      </c>
      <c r="F396" s="27" t="s">
        <v>410</v>
      </c>
      <c r="G396" s="26" t="s">
        <v>2682</v>
      </c>
      <c r="H396" s="26" t="s">
        <v>105</v>
      </c>
      <c r="I396" s="26">
        <v>2012</v>
      </c>
      <c r="J396" s="26" t="s">
        <v>17</v>
      </c>
      <c r="K396" s="26" t="s">
        <v>1913</v>
      </c>
      <c r="L396" s="26" t="s">
        <v>55</v>
      </c>
      <c r="M396" s="26" t="s">
        <v>402</v>
      </c>
      <c r="N396" s="26" t="s">
        <v>2308</v>
      </c>
      <c r="O396" s="31">
        <v>344</v>
      </c>
      <c r="P396" s="31"/>
    </row>
    <row r="397" spans="1:16" s="26" customFormat="1" ht="14.25" customHeight="1" x14ac:dyDescent="0.2">
      <c r="A397" s="26" t="s">
        <v>1668</v>
      </c>
      <c r="B397" s="26" t="s">
        <v>1543</v>
      </c>
      <c r="C397" s="26" t="s">
        <v>1543</v>
      </c>
      <c r="D397" s="26" t="s">
        <v>67</v>
      </c>
      <c r="E397" s="27">
        <v>437308</v>
      </c>
      <c r="F397" s="27" t="s">
        <v>400</v>
      </c>
      <c r="G397" s="26" t="s">
        <v>1544</v>
      </c>
      <c r="H397" s="26" t="s">
        <v>105</v>
      </c>
      <c r="I397" s="26">
        <v>2015</v>
      </c>
      <c r="J397" s="26" t="s">
        <v>1129</v>
      </c>
      <c r="K397" s="26" t="s">
        <v>1545</v>
      </c>
      <c r="L397" s="26" t="s">
        <v>444</v>
      </c>
      <c r="M397" s="26" t="s">
        <v>412</v>
      </c>
      <c r="N397" s="26" t="s">
        <v>2309</v>
      </c>
      <c r="O397" s="31">
        <v>345</v>
      </c>
      <c r="P397" s="31"/>
    </row>
    <row r="398" spans="1:16" s="26" customFormat="1" ht="14.25" customHeight="1" x14ac:dyDescent="0.2">
      <c r="A398" s="26" t="s">
        <v>282</v>
      </c>
      <c r="B398" s="26" t="s">
        <v>461</v>
      </c>
      <c r="C398" s="26" t="s">
        <v>461</v>
      </c>
      <c r="D398" s="26" t="s">
        <v>29</v>
      </c>
      <c r="E398" s="27">
        <v>88000</v>
      </c>
      <c r="F398" s="27" t="s">
        <v>410</v>
      </c>
      <c r="G398" s="26" t="s">
        <v>542</v>
      </c>
      <c r="H398" s="26" t="s">
        <v>105</v>
      </c>
      <c r="I398" s="26">
        <v>2001</v>
      </c>
      <c r="J398" s="26" t="s">
        <v>106</v>
      </c>
      <c r="K398" s="26" t="s">
        <v>1381</v>
      </c>
      <c r="L398" s="26" t="s">
        <v>444</v>
      </c>
      <c r="M398" s="26" t="s">
        <v>402</v>
      </c>
      <c r="N398" s="26" t="s">
        <v>2310</v>
      </c>
      <c r="O398" s="31">
        <v>346</v>
      </c>
      <c r="P398" s="31"/>
    </row>
    <row r="399" spans="1:16" s="26" customFormat="1" ht="14.25" customHeight="1" x14ac:dyDescent="0.2">
      <c r="A399" s="26" t="s">
        <v>283</v>
      </c>
      <c r="B399" s="26" t="s">
        <v>501</v>
      </c>
      <c r="C399" s="26" t="s">
        <v>501</v>
      </c>
      <c r="D399" s="26" t="s">
        <v>284</v>
      </c>
      <c r="E399" s="27" t="s">
        <v>400</v>
      </c>
      <c r="F399" s="27" t="s">
        <v>400</v>
      </c>
      <c r="G399" s="26" t="s">
        <v>285</v>
      </c>
      <c r="H399" s="26" t="s">
        <v>105</v>
      </c>
      <c r="I399" s="26">
        <v>2011</v>
      </c>
      <c r="J399" s="26" t="s">
        <v>436</v>
      </c>
      <c r="K399" s="26" t="s">
        <v>286</v>
      </c>
      <c r="L399" s="26" t="s">
        <v>10</v>
      </c>
      <c r="M399" s="26" t="s">
        <v>402</v>
      </c>
      <c r="N399" s="26" t="s">
        <v>2311</v>
      </c>
      <c r="O399" s="31">
        <v>347</v>
      </c>
      <c r="P399" s="31"/>
    </row>
    <row r="400" spans="1:16" s="26" customFormat="1" ht="14.25" customHeight="1" x14ac:dyDescent="0.2">
      <c r="A400" s="26" t="s">
        <v>1669</v>
      </c>
      <c r="B400" s="26" t="s">
        <v>440</v>
      </c>
      <c r="C400" s="26" t="s">
        <v>440</v>
      </c>
      <c r="D400" s="26" t="s">
        <v>426</v>
      </c>
      <c r="E400" s="27">
        <v>27000</v>
      </c>
      <c r="F400" s="27" t="s">
        <v>400</v>
      </c>
      <c r="G400" s="26" t="s">
        <v>499</v>
      </c>
      <c r="H400" s="26" t="s">
        <v>105</v>
      </c>
      <c r="I400" s="26">
        <v>2013</v>
      </c>
      <c r="J400" s="26" t="s">
        <v>436</v>
      </c>
      <c r="K400" s="26" t="s">
        <v>1914</v>
      </c>
      <c r="L400" s="26" t="s">
        <v>10</v>
      </c>
      <c r="M400" s="26" t="s">
        <v>402</v>
      </c>
      <c r="N400" s="26" t="s">
        <v>2312</v>
      </c>
      <c r="O400" s="31">
        <v>348</v>
      </c>
      <c r="P400" s="31"/>
    </row>
    <row r="401" spans="1:16" s="26" customFormat="1" ht="14.25" customHeight="1" x14ac:dyDescent="0.2">
      <c r="A401" s="26" t="s">
        <v>82</v>
      </c>
      <c r="B401" s="26" t="s">
        <v>1132</v>
      </c>
      <c r="C401" s="26" t="s">
        <v>503</v>
      </c>
      <c r="D401" s="26" t="s">
        <v>36</v>
      </c>
      <c r="E401" s="27" t="s">
        <v>400</v>
      </c>
      <c r="F401" s="27" t="s">
        <v>400</v>
      </c>
      <c r="G401" s="26" t="s">
        <v>858</v>
      </c>
      <c r="H401" s="26" t="s">
        <v>86</v>
      </c>
      <c r="I401" s="26">
        <v>2016</v>
      </c>
      <c r="J401" s="26" t="s">
        <v>12</v>
      </c>
      <c r="K401" s="26" t="s">
        <v>83</v>
      </c>
      <c r="L401" s="26" t="s">
        <v>444</v>
      </c>
      <c r="M401" s="26" t="s">
        <v>415</v>
      </c>
      <c r="N401" s="26" t="s">
        <v>2313</v>
      </c>
      <c r="O401" s="31">
        <v>349</v>
      </c>
      <c r="P401" s="31"/>
    </row>
    <row r="402" spans="1:16" s="26" customFormat="1" ht="14.25" customHeight="1" x14ac:dyDescent="0.2">
      <c r="A402" s="26" t="s">
        <v>1670</v>
      </c>
      <c r="B402" s="26" t="s">
        <v>571</v>
      </c>
      <c r="C402" s="26" t="s">
        <v>571</v>
      </c>
      <c r="D402" s="26" t="s">
        <v>29</v>
      </c>
      <c r="E402" s="27" t="s">
        <v>410</v>
      </c>
      <c r="F402" s="27" t="s">
        <v>5</v>
      </c>
      <c r="G402" s="26" t="s">
        <v>572</v>
      </c>
      <c r="H402" s="26" t="s">
        <v>5</v>
      </c>
      <c r="I402" s="26" t="s">
        <v>400</v>
      </c>
      <c r="J402" s="26" t="s">
        <v>1460</v>
      </c>
      <c r="K402" s="26" t="s">
        <v>1461</v>
      </c>
      <c r="L402" s="26" t="s">
        <v>55</v>
      </c>
      <c r="M402" s="26" t="s">
        <v>402</v>
      </c>
      <c r="N402" s="26" t="s">
        <v>2314</v>
      </c>
      <c r="O402" s="31">
        <v>350</v>
      </c>
      <c r="P402" s="31"/>
    </row>
    <row r="403" spans="1:16" s="26" customFormat="1" ht="14.25" customHeight="1" x14ac:dyDescent="0.2">
      <c r="A403" s="26" t="s">
        <v>287</v>
      </c>
      <c r="B403" s="26" t="s">
        <v>420</v>
      </c>
      <c r="C403" s="26" t="s">
        <v>421</v>
      </c>
      <c r="D403" s="26" t="s">
        <v>16</v>
      </c>
      <c r="E403" s="27" t="s">
        <v>400</v>
      </c>
      <c r="F403" s="27" t="s">
        <v>400</v>
      </c>
      <c r="G403" s="26" t="s">
        <v>422</v>
      </c>
      <c r="H403" s="26" t="s">
        <v>105</v>
      </c>
      <c r="I403" s="26">
        <v>2004</v>
      </c>
      <c r="J403" s="26" t="s">
        <v>26</v>
      </c>
      <c r="K403" s="26" t="s">
        <v>267</v>
      </c>
      <c r="L403" s="26" t="s">
        <v>41</v>
      </c>
      <c r="M403" s="26" t="s">
        <v>40</v>
      </c>
      <c r="N403" s="26" t="s">
        <v>2315</v>
      </c>
      <c r="O403" s="31">
        <v>351</v>
      </c>
      <c r="P403" s="31"/>
    </row>
    <row r="404" spans="1:16" s="26" customFormat="1" ht="14.25" customHeight="1" x14ac:dyDescent="0.2">
      <c r="A404" s="26" t="s">
        <v>1671</v>
      </c>
      <c r="B404" s="26" t="s">
        <v>1403</v>
      </c>
      <c r="C404" s="26" t="s">
        <v>1558</v>
      </c>
      <c r="D404" s="26" t="s">
        <v>1384</v>
      </c>
      <c r="E404" s="27">
        <v>711744</v>
      </c>
      <c r="F404" s="27">
        <v>205826</v>
      </c>
      <c r="G404" s="26" t="s">
        <v>2683</v>
      </c>
      <c r="H404" s="26" t="s">
        <v>105</v>
      </c>
      <c r="I404" s="26">
        <v>2016</v>
      </c>
      <c r="J404" s="26" t="s">
        <v>436</v>
      </c>
      <c r="K404" s="26" t="s">
        <v>1915</v>
      </c>
      <c r="L404" s="26" t="s">
        <v>18</v>
      </c>
      <c r="M404" s="26" t="s">
        <v>415</v>
      </c>
      <c r="N404" s="26" t="s">
        <v>2316</v>
      </c>
      <c r="O404" s="31">
        <v>352</v>
      </c>
      <c r="P404" s="31"/>
    </row>
    <row r="405" spans="1:16" s="26" customFormat="1" ht="14.25" customHeight="1" x14ac:dyDescent="0.2">
      <c r="A405" s="26" t="s">
        <v>926</v>
      </c>
      <c r="B405" s="26" t="s">
        <v>927</v>
      </c>
      <c r="C405" s="26" t="s">
        <v>927</v>
      </c>
      <c r="D405" s="26" t="s">
        <v>33</v>
      </c>
      <c r="E405" s="27" t="s">
        <v>799</v>
      </c>
      <c r="F405" s="27" t="s">
        <v>799</v>
      </c>
      <c r="G405" s="26" t="s">
        <v>1560</v>
      </c>
      <c r="H405" s="26" t="s">
        <v>105</v>
      </c>
      <c r="I405" s="26">
        <v>2016</v>
      </c>
      <c r="J405" s="26" t="s">
        <v>436</v>
      </c>
      <c r="K405" s="26" t="s">
        <v>1916</v>
      </c>
      <c r="L405" s="26" t="s">
        <v>35</v>
      </c>
      <c r="M405" s="26" t="s">
        <v>415</v>
      </c>
      <c r="N405" s="26" t="s">
        <v>2317</v>
      </c>
      <c r="O405" s="31">
        <v>353</v>
      </c>
      <c r="P405" s="31"/>
    </row>
    <row r="406" spans="1:16" s="26" customFormat="1" ht="14.25" customHeight="1" x14ac:dyDescent="0.2">
      <c r="A406" s="26" t="s">
        <v>288</v>
      </c>
      <c r="B406" s="26" t="s">
        <v>1132</v>
      </c>
      <c r="C406" s="26" t="s">
        <v>859</v>
      </c>
      <c r="D406" s="26" t="s">
        <v>48</v>
      </c>
      <c r="E406" s="27">
        <v>51000000</v>
      </c>
      <c r="F406" s="27">
        <v>14880000</v>
      </c>
      <c r="G406" s="26" t="s">
        <v>2684</v>
      </c>
      <c r="H406" s="26" t="s">
        <v>105</v>
      </c>
      <c r="I406" s="26">
        <v>2014</v>
      </c>
      <c r="J406" s="26" t="s">
        <v>12</v>
      </c>
      <c r="K406" s="26" t="s">
        <v>289</v>
      </c>
      <c r="L406" s="26" t="s">
        <v>582</v>
      </c>
      <c r="M406" s="26" t="s">
        <v>6</v>
      </c>
      <c r="N406" s="26" t="s">
        <v>2318</v>
      </c>
      <c r="O406" s="31">
        <v>354</v>
      </c>
      <c r="P406" s="31"/>
    </row>
    <row r="407" spans="1:16" s="26" customFormat="1" ht="14.25" customHeight="1" x14ac:dyDescent="0.2">
      <c r="A407" s="26" t="s">
        <v>1728</v>
      </c>
      <c r="B407" s="26" t="s">
        <v>264</v>
      </c>
      <c r="C407" s="26" t="s">
        <v>1150</v>
      </c>
      <c r="D407" s="26" t="s">
        <v>30</v>
      </c>
      <c r="E407" s="27" t="s">
        <v>799</v>
      </c>
      <c r="F407" s="27" t="s">
        <v>799</v>
      </c>
      <c r="G407" s="26" t="s">
        <v>2552</v>
      </c>
      <c r="H407" s="26" t="s">
        <v>86</v>
      </c>
      <c r="I407" s="26" t="s">
        <v>400</v>
      </c>
      <c r="J407" s="26" t="s">
        <v>400</v>
      </c>
      <c r="K407" s="26" t="s">
        <v>1971</v>
      </c>
      <c r="L407" s="26" t="s">
        <v>10</v>
      </c>
      <c r="M407" s="26" t="s">
        <v>482</v>
      </c>
      <c r="N407" s="26" t="s">
        <v>2498</v>
      </c>
      <c r="O407" s="31">
        <v>573</v>
      </c>
      <c r="P407" s="31"/>
    </row>
    <row r="408" spans="1:16" s="26" customFormat="1" ht="14.25" customHeight="1" x14ac:dyDescent="0.2">
      <c r="A408" s="26" t="s">
        <v>290</v>
      </c>
      <c r="B408" s="26" t="s">
        <v>1132</v>
      </c>
      <c r="C408" s="26" t="s">
        <v>1524</v>
      </c>
      <c r="D408" s="26" t="s">
        <v>48</v>
      </c>
      <c r="E408" s="27">
        <v>16000000</v>
      </c>
      <c r="F408" s="27">
        <v>6000000</v>
      </c>
      <c r="G408" s="26" t="s">
        <v>1525</v>
      </c>
      <c r="H408" s="26" t="s">
        <v>105</v>
      </c>
      <c r="I408" s="26">
        <v>2015</v>
      </c>
      <c r="J408" s="26" t="s">
        <v>12</v>
      </c>
      <c r="K408" s="26" t="s">
        <v>1526</v>
      </c>
      <c r="L408" s="26" t="s">
        <v>7</v>
      </c>
      <c r="M408" s="26" t="s">
        <v>412</v>
      </c>
      <c r="N408" s="26" t="s">
        <v>2319</v>
      </c>
      <c r="O408" s="31">
        <v>355</v>
      </c>
      <c r="P408" s="31"/>
    </row>
    <row r="409" spans="1:16" s="26" customFormat="1" ht="14.25" customHeight="1" x14ac:dyDescent="0.2">
      <c r="A409" s="26" t="s">
        <v>84</v>
      </c>
      <c r="B409" s="26" t="s">
        <v>1132</v>
      </c>
      <c r="C409" s="26" t="s">
        <v>1377</v>
      </c>
      <c r="D409" s="26" t="s">
        <v>64</v>
      </c>
      <c r="E409" s="27" t="s">
        <v>807</v>
      </c>
      <c r="F409" s="27" t="s">
        <v>807</v>
      </c>
      <c r="G409" s="26" t="s">
        <v>2685</v>
      </c>
      <c r="H409" s="26" t="s">
        <v>86</v>
      </c>
      <c r="I409" s="26">
        <v>2016</v>
      </c>
      <c r="J409" s="26" t="s">
        <v>12</v>
      </c>
      <c r="K409" s="26" t="s">
        <v>1917</v>
      </c>
      <c r="L409" s="26" t="s">
        <v>7</v>
      </c>
      <c r="M409" s="26" t="s">
        <v>412</v>
      </c>
      <c r="N409" s="26" t="s">
        <v>2320</v>
      </c>
      <c r="O409" s="31">
        <v>356</v>
      </c>
      <c r="P409" s="31"/>
    </row>
    <row r="410" spans="1:16" s="26" customFormat="1" ht="14.25" customHeight="1" x14ac:dyDescent="0.2">
      <c r="A410" s="26" t="s">
        <v>28</v>
      </c>
      <c r="B410" s="26" t="s">
        <v>829</v>
      </c>
      <c r="C410" s="26" t="s">
        <v>829</v>
      </c>
      <c r="D410" s="26" t="s">
        <v>19</v>
      </c>
      <c r="E410" s="27" t="s">
        <v>400</v>
      </c>
      <c r="F410" s="27" t="s">
        <v>1827</v>
      </c>
      <c r="G410" s="26" t="s">
        <v>862</v>
      </c>
      <c r="H410" s="26" t="s">
        <v>105</v>
      </c>
      <c r="I410" s="26">
        <v>2014</v>
      </c>
      <c r="J410" s="26" t="s">
        <v>26</v>
      </c>
      <c r="K410" s="26" t="s">
        <v>1833</v>
      </c>
      <c r="L410" s="26" t="s">
        <v>10</v>
      </c>
      <c r="M410" s="26" t="s">
        <v>402</v>
      </c>
      <c r="N410" s="26" t="s">
        <v>2321</v>
      </c>
      <c r="O410" s="31">
        <v>357</v>
      </c>
      <c r="P410" s="31"/>
    </row>
    <row r="411" spans="1:16" s="26" customFormat="1" ht="14.25" customHeight="1" x14ac:dyDescent="0.2">
      <c r="A411" s="26" t="s">
        <v>1672</v>
      </c>
      <c r="B411" s="26" t="s">
        <v>465</v>
      </c>
      <c r="C411" s="26" t="s">
        <v>465</v>
      </c>
      <c r="D411" s="26" t="s">
        <v>61</v>
      </c>
      <c r="E411" s="27" t="s">
        <v>400</v>
      </c>
      <c r="F411" s="27" t="s">
        <v>1827</v>
      </c>
      <c r="G411" s="26" t="s">
        <v>88</v>
      </c>
      <c r="H411" s="26" t="s">
        <v>105</v>
      </c>
      <c r="I411" s="26">
        <v>2014</v>
      </c>
      <c r="J411" s="26" t="s">
        <v>17</v>
      </c>
      <c r="K411" s="26" t="s">
        <v>1833</v>
      </c>
      <c r="L411" s="26" t="s">
        <v>10</v>
      </c>
      <c r="M411" s="26" t="s">
        <v>412</v>
      </c>
      <c r="N411" s="26" t="s">
        <v>2027</v>
      </c>
      <c r="O411" s="31">
        <v>358</v>
      </c>
      <c r="P411" s="31"/>
    </row>
    <row r="412" spans="1:16" s="26" customFormat="1" ht="14.25" customHeight="1" x14ac:dyDescent="0.2">
      <c r="A412" s="26" t="s">
        <v>863</v>
      </c>
      <c r="B412" s="26" t="s">
        <v>465</v>
      </c>
      <c r="C412" s="26" t="s">
        <v>465</v>
      </c>
      <c r="D412" s="26" t="s">
        <v>14</v>
      </c>
      <c r="E412" s="27" t="s">
        <v>400</v>
      </c>
      <c r="F412" s="27" t="s">
        <v>1827</v>
      </c>
      <c r="G412" s="26" t="s">
        <v>88</v>
      </c>
      <c r="H412" s="26" t="s">
        <v>105</v>
      </c>
      <c r="I412" s="26">
        <v>2014</v>
      </c>
      <c r="J412" s="26" t="s">
        <v>17</v>
      </c>
      <c r="K412" s="26" t="s">
        <v>1833</v>
      </c>
      <c r="L412" s="26" t="s">
        <v>10</v>
      </c>
      <c r="M412" s="26" t="s">
        <v>412</v>
      </c>
      <c r="N412" s="26" t="s">
        <v>2027</v>
      </c>
      <c r="O412" s="31">
        <v>359</v>
      </c>
      <c r="P412" s="31"/>
    </row>
    <row r="413" spans="1:16" s="26" customFormat="1" ht="14.25" customHeight="1" x14ac:dyDescent="0.2">
      <c r="A413" s="26" t="s">
        <v>971</v>
      </c>
      <c r="B413" s="26" t="s">
        <v>972</v>
      </c>
      <c r="C413" s="26" t="s">
        <v>959</v>
      </c>
      <c r="D413" s="26" t="s">
        <v>9</v>
      </c>
      <c r="E413" s="27" t="s">
        <v>799</v>
      </c>
      <c r="F413" s="27" t="s">
        <v>1827</v>
      </c>
      <c r="G413" s="26" t="s">
        <v>973</v>
      </c>
      <c r="H413" s="26" t="s">
        <v>105</v>
      </c>
      <c r="I413" s="26">
        <v>1999</v>
      </c>
      <c r="J413" s="26" t="s">
        <v>45</v>
      </c>
      <c r="K413" s="26" t="s">
        <v>960</v>
      </c>
      <c r="L413" s="26" t="s">
        <v>35</v>
      </c>
      <c r="M413" s="26" t="s">
        <v>40</v>
      </c>
      <c r="N413" s="26" t="s">
        <v>2322</v>
      </c>
      <c r="O413" s="31">
        <v>360</v>
      </c>
      <c r="P413" s="31"/>
    </row>
    <row r="414" spans="1:16" s="26" customFormat="1" ht="14.25" customHeight="1" x14ac:dyDescent="0.2">
      <c r="A414" s="26" t="s">
        <v>1131</v>
      </c>
      <c r="B414" s="26" t="s">
        <v>409</v>
      </c>
      <c r="C414" s="26" t="s">
        <v>409</v>
      </c>
      <c r="D414" s="26" t="s">
        <v>61</v>
      </c>
      <c r="E414" s="27" t="s">
        <v>400</v>
      </c>
      <c r="F414" s="27" t="s">
        <v>5</v>
      </c>
      <c r="G414" s="26" t="s">
        <v>98</v>
      </c>
      <c r="H414" s="26" t="s">
        <v>5</v>
      </c>
      <c r="I414" s="26">
        <v>2018</v>
      </c>
      <c r="J414" s="26" t="s">
        <v>1836</v>
      </c>
      <c r="K414" s="26" t="s">
        <v>99</v>
      </c>
      <c r="L414" s="26" t="s">
        <v>35</v>
      </c>
      <c r="M414" s="26" t="s">
        <v>412</v>
      </c>
      <c r="N414" s="26" t="s">
        <v>2323</v>
      </c>
      <c r="O414" s="31">
        <v>361</v>
      </c>
      <c r="P414" s="31"/>
    </row>
    <row r="415" spans="1:16" s="26" customFormat="1" ht="14.25" customHeight="1" x14ac:dyDescent="0.2">
      <c r="A415" s="26" t="s">
        <v>1740</v>
      </c>
      <c r="B415" s="26" t="s">
        <v>788</v>
      </c>
      <c r="C415" s="26" t="s">
        <v>514</v>
      </c>
      <c r="D415" s="26" t="s">
        <v>67</v>
      </c>
      <c r="E415" s="27" t="s">
        <v>799</v>
      </c>
      <c r="F415" s="27" t="s">
        <v>799</v>
      </c>
      <c r="G415" s="26" t="s">
        <v>2564</v>
      </c>
      <c r="H415" s="26" t="s">
        <v>105</v>
      </c>
      <c r="I415" s="26">
        <v>2017</v>
      </c>
      <c r="J415" s="26" t="s">
        <v>17</v>
      </c>
      <c r="K415" s="26" t="s">
        <v>90</v>
      </c>
      <c r="L415" s="26" t="s">
        <v>7</v>
      </c>
      <c r="M415" s="26" t="s">
        <v>402</v>
      </c>
      <c r="N415" s="26" t="s">
        <v>2505</v>
      </c>
      <c r="O415" s="31">
        <v>585</v>
      </c>
      <c r="P415" s="31"/>
    </row>
    <row r="416" spans="1:16" s="26" customFormat="1" ht="14.25" customHeight="1" x14ac:dyDescent="0.2">
      <c r="A416" s="26" t="s">
        <v>291</v>
      </c>
      <c r="B416" s="26" t="s">
        <v>690</v>
      </c>
      <c r="C416" s="26" t="s">
        <v>690</v>
      </c>
      <c r="D416" s="26" t="s">
        <v>67</v>
      </c>
      <c r="E416" s="27" t="s">
        <v>410</v>
      </c>
      <c r="F416" s="27" t="s">
        <v>410</v>
      </c>
      <c r="G416" s="26" t="s">
        <v>864</v>
      </c>
      <c r="H416" s="26" t="s">
        <v>105</v>
      </c>
      <c r="I416" s="26">
        <v>2013</v>
      </c>
      <c r="J416" s="26" t="s">
        <v>17</v>
      </c>
      <c r="K416" s="26" t="s">
        <v>1918</v>
      </c>
      <c r="L416" s="26" t="s">
        <v>63</v>
      </c>
      <c r="M416" s="26" t="s">
        <v>412</v>
      </c>
      <c r="N416" s="26" t="s">
        <v>2324</v>
      </c>
      <c r="O416" s="31">
        <v>362</v>
      </c>
      <c r="P416" s="31"/>
    </row>
    <row r="417" spans="1:16" s="26" customFormat="1" ht="14.25" customHeight="1" x14ac:dyDescent="0.2">
      <c r="A417" s="26" t="s">
        <v>1765</v>
      </c>
      <c r="B417" s="26" t="s">
        <v>413</v>
      </c>
      <c r="C417" s="26" t="s">
        <v>413</v>
      </c>
      <c r="D417" s="26" t="s">
        <v>29</v>
      </c>
      <c r="E417" s="27" t="s">
        <v>799</v>
      </c>
      <c r="F417" s="27" t="s">
        <v>799</v>
      </c>
      <c r="G417" s="26" t="s">
        <v>2589</v>
      </c>
      <c r="H417" s="26" t="s">
        <v>105</v>
      </c>
      <c r="I417" s="26">
        <v>2009</v>
      </c>
      <c r="J417" s="26" t="s">
        <v>12</v>
      </c>
      <c r="K417" s="26" t="s">
        <v>2005</v>
      </c>
      <c r="L417" s="26" t="s">
        <v>35</v>
      </c>
      <c r="M417" s="26" t="s">
        <v>415</v>
      </c>
      <c r="N417" s="26" t="s">
        <v>2525</v>
      </c>
      <c r="O417" s="31">
        <v>611</v>
      </c>
      <c r="P417" s="31"/>
    </row>
    <row r="418" spans="1:16" s="26" customFormat="1" ht="14.25" customHeight="1" x14ac:dyDescent="0.2">
      <c r="A418" s="26" t="s">
        <v>1082</v>
      </c>
      <c r="B418" s="26" t="s">
        <v>639</v>
      </c>
      <c r="C418" s="26" t="s">
        <v>639</v>
      </c>
      <c r="D418" s="26" t="s">
        <v>426</v>
      </c>
      <c r="E418" s="27" t="s">
        <v>400</v>
      </c>
      <c r="F418" s="27" t="s">
        <v>1827</v>
      </c>
      <c r="G418" s="26" t="s">
        <v>1083</v>
      </c>
      <c r="H418" s="26" t="s">
        <v>105</v>
      </c>
      <c r="I418" s="26">
        <v>2009</v>
      </c>
      <c r="J418" s="26" t="s">
        <v>26</v>
      </c>
      <c r="K418" s="26" t="s">
        <v>1833</v>
      </c>
      <c r="L418" s="26" t="s">
        <v>18</v>
      </c>
      <c r="M418" s="26" t="s">
        <v>415</v>
      </c>
      <c r="N418" s="26" t="s">
        <v>2258</v>
      </c>
      <c r="O418" s="31">
        <v>363</v>
      </c>
      <c r="P418" s="31"/>
    </row>
    <row r="419" spans="1:16" s="26" customFormat="1" ht="14.25" customHeight="1" x14ac:dyDescent="0.2">
      <c r="A419" s="26" t="s">
        <v>1079</v>
      </c>
      <c r="B419" s="26" t="s">
        <v>639</v>
      </c>
      <c r="C419" s="26" t="s">
        <v>639</v>
      </c>
      <c r="D419" s="26" t="s">
        <v>16</v>
      </c>
      <c r="E419" s="27" t="s">
        <v>400</v>
      </c>
      <c r="F419" s="27" t="s">
        <v>1827</v>
      </c>
      <c r="G419" s="26" t="s">
        <v>1080</v>
      </c>
      <c r="H419" s="26" t="s">
        <v>105</v>
      </c>
      <c r="I419" s="26">
        <v>2015</v>
      </c>
      <c r="J419" s="26" t="s">
        <v>17</v>
      </c>
      <c r="K419" s="26" t="s">
        <v>1833</v>
      </c>
      <c r="L419" s="26" t="s">
        <v>18</v>
      </c>
      <c r="M419" s="26" t="s">
        <v>415</v>
      </c>
      <c r="N419" s="26" t="s">
        <v>2258</v>
      </c>
      <c r="O419" s="31">
        <v>364</v>
      </c>
      <c r="P419" s="31"/>
    </row>
    <row r="420" spans="1:16" s="26" customFormat="1" ht="14.25" customHeight="1" x14ac:dyDescent="0.2">
      <c r="A420" s="26" t="s">
        <v>1503</v>
      </c>
      <c r="B420" s="26" t="s">
        <v>777</v>
      </c>
      <c r="C420" s="26" t="s">
        <v>777</v>
      </c>
      <c r="D420" s="26" t="s">
        <v>72</v>
      </c>
      <c r="E420" s="27">
        <v>20936000</v>
      </c>
      <c r="F420" s="27">
        <v>4761369</v>
      </c>
      <c r="G420" s="26" t="s">
        <v>778</v>
      </c>
      <c r="H420" s="26" t="s">
        <v>105</v>
      </c>
      <c r="I420" s="26">
        <v>2015</v>
      </c>
      <c r="J420" s="26" t="s">
        <v>145</v>
      </c>
      <c r="K420" s="26" t="s">
        <v>1919</v>
      </c>
      <c r="L420" s="26" t="s">
        <v>55</v>
      </c>
      <c r="M420" s="26" t="s">
        <v>412</v>
      </c>
      <c r="N420" s="26" t="s">
        <v>2325</v>
      </c>
      <c r="O420" s="31">
        <v>365</v>
      </c>
      <c r="P420" s="31"/>
    </row>
    <row r="421" spans="1:16" s="26" customFormat="1" ht="14.25" customHeight="1" x14ac:dyDescent="0.2">
      <c r="A421" s="26" t="s">
        <v>293</v>
      </c>
      <c r="B421" s="26" t="s">
        <v>867</v>
      </c>
      <c r="C421" s="26" t="s">
        <v>867</v>
      </c>
      <c r="D421" s="26" t="s">
        <v>14</v>
      </c>
      <c r="E421" s="27" t="s">
        <v>400</v>
      </c>
      <c r="F421" s="27" t="s">
        <v>1827</v>
      </c>
      <c r="G421" s="26" t="s">
        <v>294</v>
      </c>
      <c r="H421" s="26" t="s">
        <v>105</v>
      </c>
      <c r="I421" s="26">
        <v>2010</v>
      </c>
      <c r="J421" s="26" t="s">
        <v>1889</v>
      </c>
      <c r="K421" s="26" t="s">
        <v>1920</v>
      </c>
      <c r="L421" s="26" t="s">
        <v>35</v>
      </c>
      <c r="M421" s="26" t="s">
        <v>40</v>
      </c>
      <c r="N421" s="26" t="s">
        <v>2326</v>
      </c>
      <c r="O421" s="31">
        <v>366</v>
      </c>
      <c r="P421" s="31"/>
    </row>
    <row r="422" spans="1:16" s="26" customFormat="1" ht="14.25" customHeight="1" x14ac:dyDescent="0.2">
      <c r="A422" s="26" t="s">
        <v>1470</v>
      </c>
      <c r="B422" s="26" t="s">
        <v>562</v>
      </c>
      <c r="C422" s="26" t="s">
        <v>1471</v>
      </c>
      <c r="D422" s="26" t="s">
        <v>29</v>
      </c>
      <c r="E422" s="27">
        <v>14000</v>
      </c>
      <c r="F422" s="27" t="s">
        <v>1827</v>
      </c>
      <c r="G422" s="26" t="s">
        <v>1472</v>
      </c>
      <c r="H422" s="26" t="s">
        <v>105</v>
      </c>
      <c r="I422" s="26">
        <v>2017</v>
      </c>
      <c r="J422" s="26" t="s">
        <v>1473</v>
      </c>
      <c r="K422" s="26" t="s">
        <v>121</v>
      </c>
      <c r="L422" s="26" t="s">
        <v>55</v>
      </c>
      <c r="M422" s="26" t="s">
        <v>402</v>
      </c>
      <c r="N422" s="26" t="s">
        <v>2327</v>
      </c>
      <c r="O422" s="31">
        <v>367</v>
      </c>
      <c r="P422" s="31"/>
    </row>
    <row r="423" spans="1:16" s="26" customFormat="1" ht="14.25" customHeight="1" x14ac:dyDescent="0.2">
      <c r="A423" s="26" t="s">
        <v>1673</v>
      </c>
      <c r="B423" s="26" t="s">
        <v>1132</v>
      </c>
      <c r="C423" s="26" t="s">
        <v>557</v>
      </c>
      <c r="D423" s="26" t="s">
        <v>29</v>
      </c>
      <c r="E423" s="27" t="s">
        <v>799</v>
      </c>
      <c r="F423" s="27" t="s">
        <v>799</v>
      </c>
      <c r="G423" s="26" t="s">
        <v>1458</v>
      </c>
      <c r="H423" s="26" t="s">
        <v>105</v>
      </c>
      <c r="I423" s="26">
        <v>2018</v>
      </c>
      <c r="J423" s="26" t="s">
        <v>1459</v>
      </c>
      <c r="K423" s="26" t="s">
        <v>1921</v>
      </c>
      <c r="L423" s="26" t="s">
        <v>63</v>
      </c>
      <c r="M423" s="26" t="s">
        <v>402</v>
      </c>
      <c r="N423" s="26" t="s">
        <v>2328</v>
      </c>
      <c r="O423" s="31">
        <v>368</v>
      </c>
      <c r="P423" s="31"/>
    </row>
    <row r="424" spans="1:16" s="26" customFormat="1" ht="14.25" customHeight="1" x14ac:dyDescent="0.2">
      <c r="A424" s="26" t="s">
        <v>1273</v>
      </c>
      <c r="B424" s="26" t="s">
        <v>1150</v>
      </c>
      <c r="C424" s="26" t="s">
        <v>1150</v>
      </c>
      <c r="D424" s="26" t="s">
        <v>1539</v>
      </c>
      <c r="E424" s="27" t="s">
        <v>400</v>
      </c>
      <c r="F424" s="27">
        <v>500</v>
      </c>
      <c r="G424" s="26" t="s">
        <v>1274</v>
      </c>
      <c r="H424" s="26" t="s">
        <v>105</v>
      </c>
      <c r="I424" s="26">
        <v>2017</v>
      </c>
      <c r="J424" s="26" t="s">
        <v>1272</v>
      </c>
      <c r="K424" s="26" t="s">
        <v>1855</v>
      </c>
      <c r="L424" s="26" t="s">
        <v>10</v>
      </c>
      <c r="M424" s="26" t="s">
        <v>482</v>
      </c>
      <c r="N424" s="26" t="s">
        <v>2091</v>
      </c>
      <c r="O424" s="31">
        <v>369</v>
      </c>
      <c r="P424" s="31"/>
    </row>
    <row r="425" spans="1:16" s="26" customFormat="1" ht="14.25" customHeight="1" x14ac:dyDescent="0.2">
      <c r="A425" s="26" t="s">
        <v>1674</v>
      </c>
      <c r="B425" s="26" t="s">
        <v>696</v>
      </c>
      <c r="C425" s="26" t="s">
        <v>696</v>
      </c>
      <c r="D425" s="26" t="s">
        <v>61</v>
      </c>
      <c r="E425" s="27" t="s">
        <v>799</v>
      </c>
      <c r="F425" s="27" t="s">
        <v>799</v>
      </c>
      <c r="G425" s="26" t="s">
        <v>1417</v>
      </c>
      <c r="H425" s="26" t="s">
        <v>105</v>
      </c>
      <c r="I425" s="26">
        <v>2017</v>
      </c>
      <c r="J425" s="26" t="s">
        <v>1836</v>
      </c>
      <c r="K425" s="26" t="s">
        <v>1922</v>
      </c>
      <c r="L425" s="26" t="s">
        <v>7</v>
      </c>
      <c r="M425" s="26" t="s">
        <v>415</v>
      </c>
      <c r="N425" s="26" t="s">
        <v>2329</v>
      </c>
      <c r="O425" s="31">
        <v>370</v>
      </c>
      <c r="P425" s="31"/>
    </row>
    <row r="426" spans="1:16" s="26" customFormat="1" ht="14.25" customHeight="1" x14ac:dyDescent="0.2">
      <c r="A426" s="26" t="s">
        <v>1675</v>
      </c>
      <c r="B426" s="26" t="s">
        <v>696</v>
      </c>
      <c r="C426" s="26" t="s">
        <v>696</v>
      </c>
      <c r="D426" s="26" t="s">
        <v>1384</v>
      </c>
      <c r="E426" s="27" t="s">
        <v>807</v>
      </c>
      <c r="F426" s="27" t="s">
        <v>1827</v>
      </c>
      <c r="G426" s="26" t="s">
        <v>1436</v>
      </c>
      <c r="H426" s="26" t="s">
        <v>86</v>
      </c>
      <c r="I426" s="26">
        <v>2017</v>
      </c>
      <c r="J426" s="26" t="s">
        <v>1231</v>
      </c>
      <c r="K426" s="26" t="s">
        <v>1922</v>
      </c>
      <c r="L426" s="26" t="s">
        <v>7</v>
      </c>
      <c r="M426" s="26" t="s">
        <v>415</v>
      </c>
      <c r="N426" s="26" t="s">
        <v>2330</v>
      </c>
      <c r="O426" s="31">
        <v>371</v>
      </c>
      <c r="P426" s="31"/>
    </row>
    <row r="427" spans="1:16" s="26" customFormat="1" ht="14.25" customHeight="1" x14ac:dyDescent="0.2">
      <c r="A427" s="26" t="s">
        <v>1676</v>
      </c>
      <c r="B427" s="26" t="s">
        <v>696</v>
      </c>
      <c r="C427" s="26" t="s">
        <v>696</v>
      </c>
      <c r="D427" s="26" t="s">
        <v>61</v>
      </c>
      <c r="E427" s="27" t="s">
        <v>799</v>
      </c>
      <c r="F427" s="27" t="s">
        <v>799</v>
      </c>
      <c r="G427" s="26" t="s">
        <v>1429</v>
      </c>
      <c r="H427" s="26" t="s">
        <v>105</v>
      </c>
      <c r="I427" s="26">
        <v>2016</v>
      </c>
      <c r="J427" s="26" t="s">
        <v>1836</v>
      </c>
      <c r="K427" s="26" t="s">
        <v>1922</v>
      </c>
      <c r="L427" s="26" t="s">
        <v>7</v>
      </c>
      <c r="M427" s="26" t="s">
        <v>415</v>
      </c>
      <c r="N427" s="26" t="s">
        <v>2329</v>
      </c>
      <c r="O427" s="31">
        <v>372</v>
      </c>
      <c r="P427" s="31"/>
    </row>
    <row r="428" spans="1:16" s="26" customFormat="1" ht="14.25" customHeight="1" x14ac:dyDescent="0.2">
      <c r="A428" s="26" t="s">
        <v>1005</v>
      </c>
      <c r="B428" s="26" t="s">
        <v>751</v>
      </c>
      <c r="C428" s="26" t="s">
        <v>751</v>
      </c>
      <c r="D428" s="26" t="s">
        <v>30</v>
      </c>
      <c r="E428" s="27" t="s">
        <v>400</v>
      </c>
      <c r="F428" s="27" t="s">
        <v>1827</v>
      </c>
      <c r="G428" s="26" t="s">
        <v>2686</v>
      </c>
      <c r="H428" s="26" t="s">
        <v>105</v>
      </c>
      <c r="I428" s="26">
        <v>2014</v>
      </c>
      <c r="J428" s="26" t="s">
        <v>17</v>
      </c>
      <c r="K428" s="26" t="s">
        <v>1850</v>
      </c>
      <c r="L428" s="26" t="s">
        <v>35</v>
      </c>
      <c r="M428" s="26" t="s">
        <v>482</v>
      </c>
      <c r="N428" s="26" t="s">
        <v>2331</v>
      </c>
      <c r="O428" s="31">
        <v>373</v>
      </c>
      <c r="P428" s="31"/>
    </row>
    <row r="429" spans="1:16" s="26" customFormat="1" ht="14.25" customHeight="1" x14ac:dyDescent="0.2">
      <c r="A429" s="26" t="s">
        <v>1007</v>
      </c>
      <c r="B429" s="26" t="s">
        <v>751</v>
      </c>
      <c r="C429" s="26" t="s">
        <v>751</v>
      </c>
      <c r="D429" s="26" t="s">
        <v>30</v>
      </c>
      <c r="E429" s="27" t="s">
        <v>400</v>
      </c>
      <c r="F429" s="27" t="s">
        <v>1827</v>
      </c>
      <c r="G429" s="26" t="s">
        <v>1008</v>
      </c>
      <c r="H429" s="26" t="s">
        <v>105</v>
      </c>
      <c r="I429" s="26">
        <v>2016</v>
      </c>
      <c r="J429" s="26" t="s">
        <v>106</v>
      </c>
      <c r="K429" s="26" t="s">
        <v>1923</v>
      </c>
      <c r="L429" s="26" t="s">
        <v>35</v>
      </c>
      <c r="M429" s="26" t="s">
        <v>482</v>
      </c>
      <c r="N429" s="26" t="s">
        <v>2332</v>
      </c>
      <c r="O429" s="31">
        <v>374</v>
      </c>
      <c r="P429" s="31"/>
    </row>
    <row r="430" spans="1:16" s="26" customFormat="1" ht="14.25" customHeight="1" x14ac:dyDescent="0.2">
      <c r="A430" s="26" t="s">
        <v>295</v>
      </c>
      <c r="B430" s="26" t="s">
        <v>1132</v>
      </c>
      <c r="C430" s="26" t="s">
        <v>761</v>
      </c>
      <c r="D430" s="26" t="s">
        <v>426</v>
      </c>
      <c r="E430" s="27" t="s">
        <v>400</v>
      </c>
      <c r="F430" s="27" t="s">
        <v>400</v>
      </c>
      <c r="G430" s="26" t="s">
        <v>869</v>
      </c>
      <c r="H430" s="26" t="s">
        <v>105</v>
      </c>
      <c r="I430" s="26">
        <v>2007</v>
      </c>
      <c r="J430" s="26" t="s">
        <v>38</v>
      </c>
      <c r="K430" s="26" t="s">
        <v>1924</v>
      </c>
      <c r="L430" s="26" t="s">
        <v>63</v>
      </c>
      <c r="M430" s="26" t="s">
        <v>402</v>
      </c>
      <c r="N430" s="26" t="s">
        <v>2333</v>
      </c>
      <c r="O430" s="31">
        <v>375</v>
      </c>
      <c r="P430" s="31"/>
    </row>
    <row r="431" spans="1:16" s="26" customFormat="1" ht="14.25" customHeight="1" x14ac:dyDescent="0.2">
      <c r="A431" s="26" t="s">
        <v>1064</v>
      </c>
      <c r="B431" s="26" t="s">
        <v>544</v>
      </c>
      <c r="C431" s="26" t="s">
        <v>544</v>
      </c>
      <c r="D431" s="26" t="s">
        <v>52</v>
      </c>
      <c r="E431" s="27" t="s">
        <v>400</v>
      </c>
      <c r="F431" s="27" t="s">
        <v>1827</v>
      </c>
      <c r="G431" s="26" t="s">
        <v>1065</v>
      </c>
      <c r="H431" s="26" t="s">
        <v>105</v>
      </c>
      <c r="I431" s="26">
        <v>2014</v>
      </c>
      <c r="J431" s="26" t="s">
        <v>436</v>
      </c>
      <c r="K431" s="26" t="s">
        <v>1859</v>
      </c>
      <c r="L431" s="26" t="s">
        <v>55</v>
      </c>
      <c r="M431" s="26" t="s">
        <v>40</v>
      </c>
      <c r="N431" s="26" t="s">
        <v>2334</v>
      </c>
      <c r="O431" s="31">
        <v>376</v>
      </c>
      <c r="P431" s="31"/>
    </row>
    <row r="432" spans="1:16" s="26" customFormat="1" ht="14.25" customHeight="1" x14ac:dyDescent="0.2">
      <c r="A432" s="26" t="s">
        <v>1677</v>
      </c>
      <c r="B432" s="26" t="s">
        <v>453</v>
      </c>
      <c r="C432" s="26" t="s">
        <v>454</v>
      </c>
      <c r="D432" s="26" t="s">
        <v>52</v>
      </c>
      <c r="E432" s="27">
        <v>16572</v>
      </c>
      <c r="F432" s="27" t="s">
        <v>1827</v>
      </c>
      <c r="G432" s="26" t="s">
        <v>1485</v>
      </c>
      <c r="H432" s="26" t="s">
        <v>105</v>
      </c>
      <c r="I432" s="26">
        <v>2016</v>
      </c>
      <c r="J432" s="26" t="s">
        <v>455</v>
      </c>
      <c r="K432" s="26" t="s">
        <v>456</v>
      </c>
      <c r="L432" s="26" t="s">
        <v>18</v>
      </c>
      <c r="M432" s="26" t="s">
        <v>402</v>
      </c>
      <c r="N432" s="26" t="s">
        <v>2335</v>
      </c>
      <c r="O432" s="31">
        <v>377</v>
      </c>
      <c r="P432" s="31"/>
    </row>
    <row r="433" spans="1:16" s="26" customFormat="1" ht="14.25" customHeight="1" x14ac:dyDescent="0.2">
      <c r="A433" s="26" t="s">
        <v>1771</v>
      </c>
      <c r="B433" s="26" t="s">
        <v>660</v>
      </c>
      <c r="C433" s="26" t="s">
        <v>485</v>
      </c>
      <c r="D433" s="26" t="s">
        <v>52</v>
      </c>
      <c r="E433" s="27" t="s">
        <v>400</v>
      </c>
      <c r="F433" s="27" t="s">
        <v>1827</v>
      </c>
      <c r="G433" s="26" t="s">
        <v>400</v>
      </c>
      <c r="H433" s="26" t="s">
        <v>105</v>
      </c>
      <c r="I433" s="26">
        <v>2018</v>
      </c>
      <c r="J433" s="26" t="s">
        <v>17</v>
      </c>
      <c r="K433" s="26" t="s">
        <v>2007</v>
      </c>
      <c r="L433" s="26" t="s">
        <v>10</v>
      </c>
      <c r="M433" s="26" t="s">
        <v>402</v>
      </c>
      <c r="N433" s="26" t="s">
        <v>2533</v>
      </c>
      <c r="O433" s="31">
        <v>618</v>
      </c>
      <c r="P433" s="31"/>
    </row>
    <row r="434" spans="1:16" s="26" customFormat="1" ht="14.25" customHeight="1" x14ac:dyDescent="0.2">
      <c r="A434" s="26" t="s">
        <v>550</v>
      </c>
      <c r="B434" s="26" t="s">
        <v>1132</v>
      </c>
      <c r="C434" s="26" t="s">
        <v>551</v>
      </c>
      <c r="D434" s="26" t="s">
        <v>52</v>
      </c>
      <c r="E434" s="27">
        <v>80000</v>
      </c>
      <c r="F434" s="27" t="s">
        <v>410</v>
      </c>
      <c r="G434" s="26" t="s">
        <v>552</v>
      </c>
      <c r="H434" s="26" t="s">
        <v>105</v>
      </c>
      <c r="I434" s="26">
        <v>2005</v>
      </c>
      <c r="J434" s="26" t="s">
        <v>17</v>
      </c>
      <c r="K434" s="26" t="s">
        <v>1925</v>
      </c>
      <c r="L434" s="26" t="s">
        <v>35</v>
      </c>
      <c r="M434" s="26" t="s">
        <v>482</v>
      </c>
      <c r="N434" s="26" t="s">
        <v>2336</v>
      </c>
      <c r="O434" s="31">
        <v>378</v>
      </c>
      <c r="P434" s="31"/>
    </row>
    <row r="435" spans="1:16" s="26" customFormat="1" ht="14.25" customHeight="1" x14ac:dyDescent="0.2">
      <c r="A435" s="26" t="s">
        <v>1678</v>
      </c>
      <c r="B435" s="26" t="s">
        <v>409</v>
      </c>
      <c r="C435" s="26" t="s">
        <v>409</v>
      </c>
      <c r="D435" s="26" t="s">
        <v>72</v>
      </c>
      <c r="E435" s="27" t="s">
        <v>799</v>
      </c>
      <c r="F435" s="27" t="s">
        <v>799</v>
      </c>
      <c r="G435" s="26" t="s">
        <v>1087</v>
      </c>
      <c r="H435" s="26" t="s">
        <v>105</v>
      </c>
      <c r="I435" s="26">
        <v>2011</v>
      </c>
      <c r="J435" s="26" t="s">
        <v>26</v>
      </c>
      <c r="K435" s="26" t="s">
        <v>296</v>
      </c>
      <c r="L435" s="26" t="s">
        <v>35</v>
      </c>
      <c r="M435" s="26" t="s">
        <v>412</v>
      </c>
      <c r="N435" s="26" t="s">
        <v>2337</v>
      </c>
      <c r="O435" s="31">
        <v>379</v>
      </c>
      <c r="P435" s="31"/>
    </row>
    <row r="436" spans="1:16" s="26" customFormat="1" ht="14.25" customHeight="1" x14ac:dyDescent="0.2">
      <c r="A436" s="26" t="s">
        <v>1760</v>
      </c>
      <c r="B436" s="26" t="s">
        <v>520</v>
      </c>
      <c r="C436" s="26" t="s">
        <v>520</v>
      </c>
      <c r="D436" s="26" t="s">
        <v>72</v>
      </c>
      <c r="E436" s="27" t="s">
        <v>400</v>
      </c>
      <c r="F436" s="27" t="s">
        <v>1827</v>
      </c>
      <c r="G436" s="26" t="s">
        <v>2585</v>
      </c>
      <c r="H436" s="26" t="s">
        <v>105</v>
      </c>
      <c r="I436" s="26" t="s">
        <v>400</v>
      </c>
      <c r="J436" s="26" t="s">
        <v>1172</v>
      </c>
      <c r="K436" s="26" t="s">
        <v>1969</v>
      </c>
      <c r="L436" s="26" t="s">
        <v>10</v>
      </c>
      <c r="M436" s="26" t="s">
        <v>402</v>
      </c>
      <c r="N436" s="26" t="s">
        <v>2520</v>
      </c>
      <c r="O436" s="31">
        <v>606</v>
      </c>
      <c r="P436" s="31"/>
    </row>
    <row r="437" spans="1:16" s="26" customFormat="1" ht="14.25" customHeight="1" x14ac:dyDescent="0.2">
      <c r="A437" s="26" t="s">
        <v>72</v>
      </c>
      <c r="B437" s="26" t="s">
        <v>844</v>
      </c>
      <c r="C437" s="26" t="s">
        <v>844</v>
      </c>
      <c r="D437" s="26" t="s">
        <v>72</v>
      </c>
      <c r="E437" s="27" t="s">
        <v>799</v>
      </c>
      <c r="F437" s="27" t="s">
        <v>400</v>
      </c>
      <c r="G437" s="26" t="s">
        <v>1502</v>
      </c>
      <c r="H437" s="26" t="s">
        <v>105</v>
      </c>
      <c r="I437" s="26">
        <v>2016</v>
      </c>
      <c r="J437" s="26" t="s">
        <v>436</v>
      </c>
      <c r="K437" s="26" t="s">
        <v>1126</v>
      </c>
      <c r="L437" s="26" t="s">
        <v>63</v>
      </c>
      <c r="M437" s="26" t="s">
        <v>412</v>
      </c>
      <c r="N437" s="26" t="s">
        <v>2175</v>
      </c>
      <c r="O437" s="31">
        <v>380</v>
      </c>
      <c r="P437" s="31"/>
    </row>
    <row r="438" spans="1:16" s="26" customFormat="1" ht="14.25" customHeight="1" x14ac:dyDescent="0.2">
      <c r="A438" s="26" t="s">
        <v>1679</v>
      </c>
      <c r="B438" s="26" t="s">
        <v>759</v>
      </c>
      <c r="C438" s="26" t="s">
        <v>759</v>
      </c>
      <c r="D438" s="26" t="s">
        <v>48</v>
      </c>
      <c r="E438" s="27">
        <v>8032100</v>
      </c>
      <c r="F438" s="27">
        <v>2801000</v>
      </c>
      <c r="G438" s="26" t="s">
        <v>2687</v>
      </c>
      <c r="H438" s="26" t="s">
        <v>105</v>
      </c>
      <c r="I438" s="26">
        <v>2016</v>
      </c>
      <c r="J438" s="26" t="s">
        <v>17</v>
      </c>
      <c r="K438" s="26" t="s">
        <v>1926</v>
      </c>
      <c r="L438" s="26" t="s">
        <v>55</v>
      </c>
      <c r="M438" s="26" t="s">
        <v>40</v>
      </c>
      <c r="N438" s="26" t="s">
        <v>2338</v>
      </c>
      <c r="O438" s="31">
        <v>381</v>
      </c>
      <c r="P438" s="31"/>
    </row>
    <row r="439" spans="1:16" s="26" customFormat="1" ht="14.25" customHeight="1" x14ac:dyDescent="0.2">
      <c r="A439" s="26" t="s">
        <v>1680</v>
      </c>
      <c r="B439" s="26" t="s">
        <v>870</v>
      </c>
      <c r="C439" s="26" t="s">
        <v>470</v>
      </c>
      <c r="D439" s="26" t="s">
        <v>36</v>
      </c>
      <c r="E439" s="27" t="s">
        <v>400</v>
      </c>
      <c r="F439" s="27">
        <v>25000</v>
      </c>
      <c r="G439" s="26" t="s">
        <v>85</v>
      </c>
      <c r="H439" s="26" t="s">
        <v>105</v>
      </c>
      <c r="I439" s="26">
        <v>2011</v>
      </c>
      <c r="J439" s="26" t="s">
        <v>17</v>
      </c>
      <c r="K439" s="26" t="s">
        <v>1833</v>
      </c>
      <c r="L439" s="26" t="s">
        <v>55</v>
      </c>
      <c r="M439" s="26" t="s">
        <v>415</v>
      </c>
      <c r="N439" s="26" t="s">
        <v>2339</v>
      </c>
      <c r="O439" s="31">
        <v>382</v>
      </c>
      <c r="P439" s="31"/>
    </row>
    <row r="440" spans="1:16" s="26" customFormat="1" ht="14.25" customHeight="1" x14ac:dyDescent="0.2">
      <c r="A440" s="26" t="s">
        <v>1412</v>
      </c>
      <c r="B440" s="26" t="s">
        <v>1413</v>
      </c>
      <c r="C440" s="26" t="s">
        <v>1413</v>
      </c>
      <c r="D440" s="26" t="s">
        <v>1384</v>
      </c>
      <c r="E440" s="27" t="s">
        <v>807</v>
      </c>
      <c r="F440" s="27" t="s">
        <v>400</v>
      </c>
      <c r="G440" s="26" t="s">
        <v>1414</v>
      </c>
      <c r="H440" s="26" t="s">
        <v>1818</v>
      </c>
      <c r="I440" s="26" t="s">
        <v>400</v>
      </c>
      <c r="J440" s="26" t="s">
        <v>436</v>
      </c>
      <c r="K440" s="26" t="s">
        <v>1415</v>
      </c>
      <c r="L440" s="26" t="s">
        <v>41</v>
      </c>
      <c r="M440" s="26" t="s">
        <v>40</v>
      </c>
      <c r="N440" s="26" t="s">
        <v>2340</v>
      </c>
      <c r="O440" s="31">
        <v>383</v>
      </c>
      <c r="P440" s="31"/>
    </row>
    <row r="441" spans="1:16" s="26" customFormat="1" ht="14.25" customHeight="1" x14ac:dyDescent="0.2">
      <c r="A441" s="26" t="s">
        <v>1769</v>
      </c>
      <c r="B441" s="26" t="s">
        <v>592</v>
      </c>
      <c r="C441" s="26" t="s">
        <v>592</v>
      </c>
      <c r="D441" s="26" t="s">
        <v>52</v>
      </c>
      <c r="E441" s="27" t="s">
        <v>400</v>
      </c>
      <c r="F441" s="27" t="s">
        <v>1827</v>
      </c>
      <c r="G441" s="26" t="s">
        <v>400</v>
      </c>
      <c r="H441" s="26" t="s">
        <v>400</v>
      </c>
      <c r="I441" s="26" t="s">
        <v>400</v>
      </c>
      <c r="J441" s="26" t="s">
        <v>400</v>
      </c>
      <c r="K441" s="26" t="s">
        <v>2009</v>
      </c>
      <c r="L441" s="26" t="s">
        <v>582</v>
      </c>
      <c r="M441" s="26" t="s">
        <v>6</v>
      </c>
      <c r="N441" s="26" t="s">
        <v>2530</v>
      </c>
      <c r="O441" s="31">
        <v>616</v>
      </c>
      <c r="P441" s="31"/>
    </row>
    <row r="442" spans="1:16" s="26" customFormat="1" ht="14.25" customHeight="1" x14ac:dyDescent="0.2">
      <c r="A442" s="26" t="s">
        <v>33</v>
      </c>
      <c r="B442" s="26" t="s">
        <v>465</v>
      </c>
      <c r="C442" s="26" t="s">
        <v>465</v>
      </c>
      <c r="D442" s="26" t="s">
        <v>61</v>
      </c>
      <c r="E442" s="27" t="s">
        <v>400</v>
      </c>
      <c r="F442" s="27" t="s">
        <v>1827</v>
      </c>
      <c r="G442" s="26" t="s">
        <v>88</v>
      </c>
      <c r="H442" s="26" t="s">
        <v>105</v>
      </c>
      <c r="I442" s="26">
        <v>2013</v>
      </c>
      <c r="J442" s="26" t="s">
        <v>17</v>
      </c>
      <c r="K442" s="26" t="s">
        <v>1833</v>
      </c>
      <c r="L442" s="26" t="s">
        <v>10</v>
      </c>
      <c r="M442" s="26" t="s">
        <v>412</v>
      </c>
      <c r="N442" s="26" t="s">
        <v>2027</v>
      </c>
      <c r="O442" s="31">
        <v>384</v>
      </c>
      <c r="P442" s="31"/>
    </row>
    <row r="443" spans="1:16" s="26" customFormat="1" ht="14.25" customHeight="1" x14ac:dyDescent="0.2">
      <c r="A443" s="26" t="s">
        <v>1681</v>
      </c>
      <c r="B443" s="26" t="s">
        <v>434</v>
      </c>
      <c r="C443" s="26" t="s">
        <v>433</v>
      </c>
      <c r="D443" s="26" t="s">
        <v>33</v>
      </c>
      <c r="E443" s="27" t="s">
        <v>799</v>
      </c>
      <c r="F443" s="27" t="s">
        <v>400</v>
      </c>
      <c r="G443" s="26" t="s">
        <v>1559</v>
      </c>
      <c r="H443" s="26" t="s">
        <v>105</v>
      </c>
      <c r="I443" s="26">
        <v>2018</v>
      </c>
      <c r="J443" s="26" t="s">
        <v>17</v>
      </c>
      <c r="K443" s="26" t="s">
        <v>1514</v>
      </c>
      <c r="L443" s="26" t="s">
        <v>41</v>
      </c>
      <c r="M443" s="26" t="s">
        <v>415</v>
      </c>
      <c r="N443" s="26" t="s">
        <v>2341</v>
      </c>
      <c r="O443" s="31">
        <v>385</v>
      </c>
      <c r="P443" s="31"/>
    </row>
    <row r="444" spans="1:16" s="26" customFormat="1" ht="14.25" customHeight="1" x14ac:dyDescent="0.2">
      <c r="A444" s="26" t="s">
        <v>297</v>
      </c>
      <c r="B444" s="26" t="s">
        <v>1132</v>
      </c>
      <c r="C444" s="26" t="s">
        <v>400</v>
      </c>
      <c r="D444" s="26" t="s">
        <v>64</v>
      </c>
      <c r="E444" s="27">
        <v>4656456</v>
      </c>
      <c r="F444" s="27">
        <v>509558</v>
      </c>
      <c r="G444" s="26" t="s">
        <v>2688</v>
      </c>
      <c r="H444" s="26" t="s">
        <v>105</v>
      </c>
      <c r="I444" s="26">
        <v>2008</v>
      </c>
      <c r="J444" s="26" t="s">
        <v>26</v>
      </c>
      <c r="K444" s="26" t="s">
        <v>1927</v>
      </c>
      <c r="L444" s="26" t="s">
        <v>18</v>
      </c>
      <c r="M444" s="26" t="s">
        <v>402</v>
      </c>
      <c r="N444" s="26" t="s">
        <v>2342</v>
      </c>
      <c r="O444" s="31">
        <v>386</v>
      </c>
      <c r="P444" s="31"/>
    </row>
    <row r="445" spans="1:16" s="26" customFormat="1" ht="14.25" customHeight="1" x14ac:dyDescent="0.2">
      <c r="A445" s="26" t="s">
        <v>1682</v>
      </c>
      <c r="B445" s="26" t="s">
        <v>608</v>
      </c>
      <c r="C445" s="26" t="s">
        <v>608</v>
      </c>
      <c r="D445" s="26" t="s">
        <v>16</v>
      </c>
      <c r="E445" s="27">
        <v>340000</v>
      </c>
      <c r="F445" s="27" t="s">
        <v>400</v>
      </c>
      <c r="G445" s="26" t="s">
        <v>629</v>
      </c>
      <c r="H445" s="26" t="s">
        <v>105</v>
      </c>
      <c r="I445" s="26">
        <v>2017</v>
      </c>
      <c r="J445" s="26" t="s">
        <v>12</v>
      </c>
      <c r="K445" s="26" t="s">
        <v>630</v>
      </c>
      <c r="L445" s="26" t="s">
        <v>7</v>
      </c>
      <c r="M445" s="26" t="s">
        <v>415</v>
      </c>
      <c r="N445" s="26" t="s">
        <v>2343</v>
      </c>
      <c r="O445" s="31">
        <v>387</v>
      </c>
      <c r="P445" s="31"/>
    </row>
    <row r="446" spans="1:16" s="26" customFormat="1" ht="14.25" customHeight="1" x14ac:dyDescent="0.2">
      <c r="A446" s="26" t="s">
        <v>801</v>
      </c>
      <c r="B446" s="26" t="s">
        <v>789</v>
      </c>
      <c r="C446" s="26" t="s">
        <v>789</v>
      </c>
      <c r="D446" s="26" t="s">
        <v>30</v>
      </c>
      <c r="E446" s="27" t="s">
        <v>799</v>
      </c>
      <c r="F446" s="27" t="s">
        <v>1827</v>
      </c>
      <c r="G446" s="26" t="s">
        <v>802</v>
      </c>
      <c r="H446" s="26" t="s">
        <v>105</v>
      </c>
      <c r="I446" s="26">
        <v>2014</v>
      </c>
      <c r="J446" s="26" t="s">
        <v>17</v>
      </c>
      <c r="K446" s="26" t="s">
        <v>1136</v>
      </c>
      <c r="L446" s="26" t="s">
        <v>7</v>
      </c>
      <c r="M446" s="26" t="s">
        <v>412</v>
      </c>
      <c r="N446" s="26" t="s">
        <v>2220</v>
      </c>
      <c r="O446" s="31">
        <v>388</v>
      </c>
      <c r="P446" s="31"/>
    </row>
    <row r="447" spans="1:16" s="26" customFormat="1" ht="14.25" customHeight="1" x14ac:dyDescent="0.2">
      <c r="A447" s="26" t="s">
        <v>1683</v>
      </c>
      <c r="B447" s="26" t="s">
        <v>1132</v>
      </c>
      <c r="C447" s="26" t="s">
        <v>1797</v>
      </c>
      <c r="D447" s="26" t="s">
        <v>1817</v>
      </c>
      <c r="E447" s="27">
        <v>18900000</v>
      </c>
      <c r="F447" s="27">
        <v>2100000</v>
      </c>
      <c r="G447" s="26" t="s">
        <v>2689</v>
      </c>
      <c r="H447" s="26" t="s">
        <v>105</v>
      </c>
      <c r="I447" s="26">
        <v>2010</v>
      </c>
      <c r="J447" s="26" t="s">
        <v>145</v>
      </c>
      <c r="K447" s="26" t="s">
        <v>764</v>
      </c>
      <c r="L447" s="26" t="s">
        <v>10</v>
      </c>
      <c r="M447" s="26" t="s">
        <v>402</v>
      </c>
      <c r="N447" s="26" t="s">
        <v>2344</v>
      </c>
      <c r="O447" s="31">
        <v>389</v>
      </c>
      <c r="P447" s="31"/>
    </row>
    <row r="448" spans="1:16" s="26" customFormat="1" ht="14.25" customHeight="1" x14ac:dyDescent="0.2">
      <c r="A448" s="26" t="s">
        <v>1409</v>
      </c>
      <c r="B448" s="26" t="s">
        <v>413</v>
      </c>
      <c r="C448" s="26" t="s">
        <v>413</v>
      </c>
      <c r="D448" s="26" t="s">
        <v>1384</v>
      </c>
      <c r="E448" s="27" t="s">
        <v>807</v>
      </c>
      <c r="F448" s="27" t="s">
        <v>807</v>
      </c>
      <c r="G448" s="26" t="s">
        <v>1410</v>
      </c>
      <c r="H448" s="26" t="s">
        <v>105</v>
      </c>
      <c r="I448" s="26">
        <v>2017</v>
      </c>
      <c r="J448" s="26" t="s">
        <v>17</v>
      </c>
      <c r="K448" s="26" t="s">
        <v>1411</v>
      </c>
      <c r="L448" s="26" t="s">
        <v>35</v>
      </c>
      <c r="M448" s="26" t="s">
        <v>412</v>
      </c>
      <c r="N448" s="26" t="s">
        <v>2345</v>
      </c>
      <c r="O448" s="31">
        <v>390</v>
      </c>
      <c r="P448" s="31"/>
    </row>
    <row r="449" spans="1:16" s="26" customFormat="1" ht="14.25" customHeight="1" x14ac:dyDescent="0.2">
      <c r="A449" s="26" t="s">
        <v>1408</v>
      </c>
      <c r="B449" s="26" t="s">
        <v>741</v>
      </c>
      <c r="C449" s="26" t="s">
        <v>741</v>
      </c>
      <c r="D449" s="26" t="s">
        <v>1384</v>
      </c>
      <c r="E449" s="27" t="s">
        <v>807</v>
      </c>
      <c r="F449" s="27" t="s">
        <v>807</v>
      </c>
      <c r="G449" s="26" t="s">
        <v>1389</v>
      </c>
      <c r="H449" s="26" t="s">
        <v>86</v>
      </c>
      <c r="I449" s="26">
        <v>2015</v>
      </c>
      <c r="J449" s="26" t="s">
        <v>436</v>
      </c>
      <c r="K449" s="26" t="s">
        <v>1390</v>
      </c>
      <c r="L449" s="26" t="s">
        <v>582</v>
      </c>
      <c r="M449" s="26" t="s">
        <v>6</v>
      </c>
      <c r="N449" s="26" t="s">
        <v>2346</v>
      </c>
      <c r="O449" s="31">
        <v>391</v>
      </c>
      <c r="P449" s="31"/>
    </row>
    <row r="450" spans="1:16" s="26" customFormat="1" ht="14.25" customHeight="1" x14ac:dyDescent="0.2">
      <c r="A450" s="26" t="s">
        <v>1405</v>
      </c>
      <c r="B450" s="26" t="s">
        <v>608</v>
      </c>
      <c r="C450" s="26" t="s">
        <v>608</v>
      </c>
      <c r="D450" s="26" t="s">
        <v>1384</v>
      </c>
      <c r="E450" s="27" t="s">
        <v>807</v>
      </c>
      <c r="F450" s="27" t="s">
        <v>400</v>
      </c>
      <c r="G450" s="26" t="s">
        <v>1406</v>
      </c>
      <c r="H450" s="26" t="s">
        <v>5</v>
      </c>
      <c r="I450" s="26" t="s">
        <v>400</v>
      </c>
      <c r="J450" s="26" t="s">
        <v>436</v>
      </c>
      <c r="K450" s="26" t="s">
        <v>1407</v>
      </c>
      <c r="L450" s="26" t="s">
        <v>7</v>
      </c>
      <c r="M450" s="26" t="s">
        <v>415</v>
      </c>
      <c r="N450" s="26" t="s">
        <v>2347</v>
      </c>
      <c r="O450" s="31">
        <v>392</v>
      </c>
      <c r="P450" s="31"/>
    </row>
    <row r="451" spans="1:16" s="26" customFormat="1" ht="14.25" customHeight="1" x14ac:dyDescent="0.2">
      <c r="A451" s="26" t="s">
        <v>1684</v>
      </c>
      <c r="B451" s="26" t="s">
        <v>465</v>
      </c>
      <c r="C451" s="26" t="s">
        <v>465</v>
      </c>
      <c r="D451" s="26" t="s">
        <v>112</v>
      </c>
      <c r="E451" s="27" t="s">
        <v>400</v>
      </c>
      <c r="F451" s="27" t="s">
        <v>1827</v>
      </c>
      <c r="G451" s="26" t="s">
        <v>88</v>
      </c>
      <c r="H451" s="26" t="s">
        <v>105</v>
      </c>
      <c r="I451" s="26">
        <v>1997</v>
      </c>
      <c r="J451" s="26" t="s">
        <v>17</v>
      </c>
      <c r="K451" s="26" t="s">
        <v>1833</v>
      </c>
      <c r="L451" s="26" t="s">
        <v>10</v>
      </c>
      <c r="M451" s="26" t="s">
        <v>412</v>
      </c>
      <c r="N451" s="26" t="s">
        <v>2348</v>
      </c>
      <c r="O451" s="31">
        <v>393</v>
      </c>
      <c r="P451" s="31"/>
    </row>
    <row r="452" spans="1:16" s="26" customFormat="1" ht="14.25" customHeight="1" x14ac:dyDescent="0.2">
      <c r="A452" s="26" t="s">
        <v>997</v>
      </c>
      <c r="B452" s="26" t="s">
        <v>998</v>
      </c>
      <c r="C452" s="26" t="s">
        <v>895</v>
      </c>
      <c r="D452" s="26" t="s">
        <v>33</v>
      </c>
      <c r="E452" s="27" t="s">
        <v>799</v>
      </c>
      <c r="F452" s="27" t="s">
        <v>799</v>
      </c>
      <c r="G452" s="26" t="s">
        <v>2690</v>
      </c>
      <c r="H452" s="26" t="s">
        <v>105</v>
      </c>
      <c r="I452" s="26">
        <v>2013</v>
      </c>
      <c r="J452" s="26" t="s">
        <v>12</v>
      </c>
      <c r="K452" s="26" t="s">
        <v>1928</v>
      </c>
      <c r="L452" s="26" t="s">
        <v>582</v>
      </c>
      <c r="M452" s="26" t="s">
        <v>6</v>
      </c>
      <c r="N452" s="26" t="s">
        <v>2349</v>
      </c>
      <c r="O452" s="31">
        <v>394</v>
      </c>
      <c r="P452" s="31"/>
    </row>
    <row r="453" spans="1:16" s="26" customFormat="1" ht="14.25" customHeight="1" x14ac:dyDescent="0.2">
      <c r="A453" s="26" t="s">
        <v>298</v>
      </c>
      <c r="B453" s="26" t="s">
        <v>871</v>
      </c>
      <c r="C453" s="26" t="s">
        <v>423</v>
      </c>
      <c r="D453" s="26" t="s">
        <v>9</v>
      </c>
      <c r="E453" s="27" t="s">
        <v>1820</v>
      </c>
      <c r="F453" s="27" t="s">
        <v>799</v>
      </c>
      <c r="G453" s="26" t="s">
        <v>872</v>
      </c>
      <c r="H453" s="26" t="s">
        <v>105</v>
      </c>
      <c r="I453" s="26">
        <v>2013</v>
      </c>
      <c r="J453" s="26" t="s">
        <v>17</v>
      </c>
      <c r="K453" s="26" t="s">
        <v>1929</v>
      </c>
      <c r="L453" s="26" t="s">
        <v>41</v>
      </c>
      <c r="M453" s="26" t="s">
        <v>40</v>
      </c>
      <c r="N453" s="26" t="s">
        <v>2350</v>
      </c>
      <c r="O453" s="31">
        <v>395</v>
      </c>
      <c r="P453" s="31"/>
    </row>
    <row r="454" spans="1:16" s="26" customFormat="1" ht="14.25" customHeight="1" x14ac:dyDescent="0.2">
      <c r="A454" s="26" t="s">
        <v>1785</v>
      </c>
      <c r="B454" s="26" t="s">
        <v>594</v>
      </c>
      <c r="C454" s="26" t="s">
        <v>594</v>
      </c>
      <c r="D454" s="26" t="s">
        <v>30</v>
      </c>
      <c r="E454" s="27" t="s">
        <v>799</v>
      </c>
      <c r="F454" s="27" t="s">
        <v>799</v>
      </c>
      <c r="G454" s="26" t="s">
        <v>2608</v>
      </c>
      <c r="H454" s="26" t="s">
        <v>900</v>
      </c>
      <c r="I454" s="26">
        <v>2018</v>
      </c>
      <c r="J454" s="26" t="s">
        <v>17</v>
      </c>
      <c r="K454" s="26" t="s">
        <v>1038</v>
      </c>
      <c r="L454" s="26" t="s">
        <v>18</v>
      </c>
      <c r="M454" s="26" t="s">
        <v>482</v>
      </c>
      <c r="N454" s="26" t="s">
        <v>2514</v>
      </c>
      <c r="O454" s="31">
        <v>632</v>
      </c>
      <c r="P454" s="31"/>
    </row>
    <row r="455" spans="1:16" s="26" customFormat="1" ht="14.25" customHeight="1" x14ac:dyDescent="0.2">
      <c r="A455" s="26" t="s">
        <v>1330</v>
      </c>
      <c r="B455" s="26" t="s">
        <v>708</v>
      </c>
      <c r="C455" s="26" t="s">
        <v>708</v>
      </c>
      <c r="D455" s="26" t="s">
        <v>426</v>
      </c>
      <c r="E455" s="27" t="s">
        <v>410</v>
      </c>
      <c r="F455" s="27" t="s">
        <v>410</v>
      </c>
      <c r="G455" s="26" t="s">
        <v>1331</v>
      </c>
      <c r="H455" s="26" t="s">
        <v>105</v>
      </c>
      <c r="I455" s="26">
        <v>2010</v>
      </c>
      <c r="J455" s="26" t="s">
        <v>17</v>
      </c>
      <c r="K455" s="26" t="s">
        <v>1930</v>
      </c>
      <c r="L455" s="26" t="s">
        <v>35</v>
      </c>
      <c r="M455" s="26" t="s">
        <v>402</v>
      </c>
      <c r="N455" s="26" t="s">
        <v>2351</v>
      </c>
      <c r="O455" s="31">
        <v>396</v>
      </c>
      <c r="P455" s="31"/>
    </row>
    <row r="456" spans="1:16" s="26" customFormat="1" ht="14.25" customHeight="1" x14ac:dyDescent="0.2">
      <c r="A456" s="26" t="s">
        <v>300</v>
      </c>
      <c r="B456" s="26" t="s">
        <v>738</v>
      </c>
      <c r="C456" s="26" t="s">
        <v>738</v>
      </c>
      <c r="D456" s="26" t="s">
        <v>426</v>
      </c>
      <c r="E456" s="27">
        <v>4900000</v>
      </c>
      <c r="F456" s="27">
        <v>90000</v>
      </c>
      <c r="G456" s="26" t="s">
        <v>2691</v>
      </c>
      <c r="H456" s="26" t="s">
        <v>105</v>
      </c>
      <c r="I456" s="26">
        <v>2011</v>
      </c>
      <c r="J456" s="26" t="s">
        <v>12</v>
      </c>
      <c r="K456" s="26" t="s">
        <v>1931</v>
      </c>
      <c r="L456" s="26" t="s">
        <v>35</v>
      </c>
      <c r="M456" s="26" t="s">
        <v>402</v>
      </c>
      <c r="N456" s="26" t="s">
        <v>2353</v>
      </c>
      <c r="O456" s="31">
        <v>398</v>
      </c>
      <c r="P456" s="31"/>
    </row>
    <row r="457" spans="1:16" s="26" customFormat="1" ht="14.25" customHeight="1" x14ac:dyDescent="0.2">
      <c r="A457" s="26" t="s">
        <v>301</v>
      </c>
      <c r="B457" s="26" t="s">
        <v>1132</v>
      </c>
      <c r="C457" s="26" t="s">
        <v>469</v>
      </c>
      <c r="D457" s="26" t="s">
        <v>426</v>
      </c>
      <c r="E457" s="27">
        <v>100000</v>
      </c>
      <c r="F457" s="27" t="s">
        <v>5</v>
      </c>
      <c r="G457" s="26" t="s">
        <v>563</v>
      </c>
      <c r="H457" s="26" t="s">
        <v>5</v>
      </c>
      <c r="I457" s="26">
        <v>2018</v>
      </c>
      <c r="J457" s="26" t="s">
        <v>17</v>
      </c>
      <c r="L457" s="26" t="s">
        <v>63</v>
      </c>
      <c r="M457" s="26" t="s">
        <v>402</v>
      </c>
      <c r="N457" s="26" t="s">
        <v>2354</v>
      </c>
      <c r="O457" s="31">
        <v>399</v>
      </c>
      <c r="P457" s="31"/>
    </row>
    <row r="458" spans="1:16" s="26" customFormat="1" ht="14.25" customHeight="1" x14ac:dyDescent="0.2">
      <c r="A458" s="26" t="s">
        <v>1685</v>
      </c>
      <c r="B458" s="26" t="s">
        <v>1132</v>
      </c>
      <c r="C458" s="26" t="s">
        <v>873</v>
      </c>
      <c r="D458" s="26" t="s">
        <v>426</v>
      </c>
      <c r="E458" s="27" t="s">
        <v>799</v>
      </c>
      <c r="F458" s="27" t="s">
        <v>799</v>
      </c>
      <c r="G458" s="26" t="s">
        <v>1328</v>
      </c>
      <c r="H458" s="26" t="s">
        <v>105</v>
      </c>
      <c r="I458" s="26">
        <v>2015</v>
      </c>
      <c r="J458" s="26" t="s">
        <v>1329</v>
      </c>
      <c r="K458" s="26" t="s">
        <v>299</v>
      </c>
      <c r="L458" s="26" t="s">
        <v>7</v>
      </c>
      <c r="M458" s="26" t="s">
        <v>402</v>
      </c>
      <c r="N458" s="26" t="s">
        <v>2352</v>
      </c>
      <c r="O458" s="31">
        <v>397</v>
      </c>
      <c r="P458" s="31"/>
    </row>
    <row r="459" spans="1:16" s="26" customFormat="1" ht="14.25" customHeight="1" x14ac:dyDescent="0.2">
      <c r="A459" s="26" t="s">
        <v>1019</v>
      </c>
      <c r="B459" s="26" t="s">
        <v>1132</v>
      </c>
      <c r="C459" s="26" t="s">
        <v>1026</v>
      </c>
      <c r="D459" s="26" t="s">
        <v>30</v>
      </c>
      <c r="E459" s="27" t="s">
        <v>799</v>
      </c>
      <c r="F459" s="27" t="s">
        <v>799</v>
      </c>
      <c r="G459" s="26" t="s">
        <v>1020</v>
      </c>
      <c r="H459" s="26" t="s">
        <v>105</v>
      </c>
      <c r="I459" s="26">
        <v>2008</v>
      </c>
      <c r="J459" s="26" t="s">
        <v>1894</v>
      </c>
      <c r="K459" s="26" t="s">
        <v>1021</v>
      </c>
      <c r="L459" s="26" t="s">
        <v>63</v>
      </c>
      <c r="M459" s="26" t="s">
        <v>482</v>
      </c>
      <c r="N459" s="26" t="s">
        <v>2355</v>
      </c>
      <c r="O459" s="31">
        <v>400</v>
      </c>
      <c r="P459" s="31"/>
    </row>
    <row r="460" spans="1:16" s="26" customFormat="1" ht="14.25" customHeight="1" x14ac:dyDescent="0.2">
      <c r="A460" s="26" t="s">
        <v>302</v>
      </c>
      <c r="B460" s="26" t="s">
        <v>1132</v>
      </c>
      <c r="C460" s="26" t="s">
        <v>694</v>
      </c>
      <c r="D460" s="26" t="s">
        <v>16</v>
      </c>
      <c r="E460" s="27">
        <v>2200000</v>
      </c>
      <c r="F460" s="27">
        <v>421000</v>
      </c>
      <c r="G460" s="26" t="s">
        <v>2692</v>
      </c>
      <c r="H460" s="26" t="s">
        <v>105</v>
      </c>
      <c r="I460" s="26">
        <v>2012</v>
      </c>
      <c r="J460" s="26" t="s">
        <v>17</v>
      </c>
      <c r="K460" s="26" t="s">
        <v>1871</v>
      </c>
      <c r="L460" s="26" t="s">
        <v>7</v>
      </c>
      <c r="M460" s="26" t="s">
        <v>402</v>
      </c>
      <c r="N460" s="26" t="s">
        <v>2356</v>
      </c>
      <c r="O460" s="31">
        <v>401</v>
      </c>
      <c r="P460" s="31"/>
    </row>
    <row r="461" spans="1:16" s="26" customFormat="1" ht="14.25" customHeight="1" x14ac:dyDescent="0.2">
      <c r="A461" s="26" t="s">
        <v>303</v>
      </c>
      <c r="B461" s="26" t="s">
        <v>692</v>
      </c>
      <c r="C461" s="26" t="s">
        <v>694</v>
      </c>
      <c r="D461" s="26" t="s">
        <v>79</v>
      </c>
      <c r="E461" s="27" t="s">
        <v>410</v>
      </c>
      <c r="F461" s="27" t="s">
        <v>410</v>
      </c>
      <c r="G461" s="26" t="s">
        <v>2693</v>
      </c>
      <c r="H461" s="26" t="s">
        <v>105</v>
      </c>
      <c r="I461" s="26">
        <v>2007</v>
      </c>
      <c r="J461" s="26" t="s">
        <v>17</v>
      </c>
      <c r="K461" s="26" t="s">
        <v>1871</v>
      </c>
      <c r="L461" s="26" t="s">
        <v>7</v>
      </c>
      <c r="M461" s="26" t="s">
        <v>402</v>
      </c>
      <c r="N461" s="26" t="s">
        <v>2357</v>
      </c>
      <c r="O461" s="31">
        <v>402</v>
      </c>
      <c r="P461" s="31"/>
    </row>
    <row r="462" spans="1:16" s="26" customFormat="1" ht="14.25" customHeight="1" x14ac:dyDescent="0.2">
      <c r="A462" s="26" t="s">
        <v>305</v>
      </c>
      <c r="B462" s="26" t="s">
        <v>694</v>
      </c>
      <c r="C462" s="26" t="s">
        <v>694</v>
      </c>
      <c r="D462" s="26" t="s">
        <v>64</v>
      </c>
      <c r="E462" s="27" t="s">
        <v>410</v>
      </c>
      <c r="F462" s="27" t="s">
        <v>410</v>
      </c>
      <c r="G462" s="26" t="s">
        <v>306</v>
      </c>
      <c r="H462" s="26" t="s">
        <v>105</v>
      </c>
      <c r="I462" s="26">
        <v>2012</v>
      </c>
      <c r="J462" s="26" t="s">
        <v>120</v>
      </c>
      <c r="K462" s="26" t="s">
        <v>1871</v>
      </c>
      <c r="L462" s="26" t="s">
        <v>7</v>
      </c>
      <c r="M462" s="26" t="s">
        <v>402</v>
      </c>
      <c r="N462" s="26" t="s">
        <v>2358</v>
      </c>
      <c r="O462" s="31">
        <v>403</v>
      </c>
      <c r="P462" s="31"/>
    </row>
    <row r="463" spans="1:16" s="26" customFormat="1" ht="14.25" customHeight="1" x14ac:dyDescent="0.2">
      <c r="A463" s="26" t="s">
        <v>1009</v>
      </c>
      <c r="B463" s="26" t="s">
        <v>751</v>
      </c>
      <c r="C463" s="26" t="s">
        <v>751</v>
      </c>
      <c r="D463" s="26" t="s">
        <v>30</v>
      </c>
      <c r="E463" s="27" t="s">
        <v>799</v>
      </c>
      <c r="F463" s="27" t="s">
        <v>1827</v>
      </c>
      <c r="G463" s="26" t="s">
        <v>1010</v>
      </c>
      <c r="H463" s="26" t="s">
        <v>105</v>
      </c>
      <c r="I463" s="26">
        <v>2014</v>
      </c>
      <c r="J463" s="26" t="s">
        <v>17</v>
      </c>
      <c r="K463" s="26" t="s">
        <v>1932</v>
      </c>
      <c r="L463" s="26" t="s">
        <v>35</v>
      </c>
      <c r="M463" s="26" t="s">
        <v>482</v>
      </c>
      <c r="N463" s="26" t="s">
        <v>2359</v>
      </c>
      <c r="O463" s="31">
        <v>404</v>
      </c>
      <c r="P463" s="31"/>
    </row>
    <row r="464" spans="1:16" s="26" customFormat="1" ht="14.25" customHeight="1" x14ac:dyDescent="0.2">
      <c r="A464" s="26" t="s">
        <v>1729</v>
      </c>
      <c r="B464" s="26" t="s">
        <v>264</v>
      </c>
      <c r="C464" s="26" t="s">
        <v>1150</v>
      </c>
      <c r="D464" s="26" t="s">
        <v>30</v>
      </c>
      <c r="E464" s="27" t="s">
        <v>799</v>
      </c>
      <c r="F464" s="27" t="s">
        <v>799</v>
      </c>
      <c r="G464" s="26" t="s">
        <v>2553</v>
      </c>
      <c r="H464" s="26" t="s">
        <v>105</v>
      </c>
      <c r="I464" s="26">
        <v>2018</v>
      </c>
      <c r="J464" s="26" t="s">
        <v>1975</v>
      </c>
      <c r="K464" s="26" t="s">
        <v>1976</v>
      </c>
      <c r="L464" s="26" t="s">
        <v>10</v>
      </c>
      <c r="M464" s="26" t="s">
        <v>482</v>
      </c>
      <c r="N464" s="26" t="s">
        <v>2498</v>
      </c>
      <c r="O464" s="31">
        <v>574</v>
      </c>
      <c r="P464" s="31"/>
    </row>
    <row r="465" spans="1:16" s="26" customFormat="1" ht="14.25" customHeight="1" x14ac:dyDescent="0.2">
      <c r="A465" s="26" t="s">
        <v>1686</v>
      </c>
      <c r="B465" s="26" t="s">
        <v>439</v>
      </c>
      <c r="C465" s="26" t="s">
        <v>439</v>
      </c>
      <c r="D465" s="26" t="s">
        <v>30</v>
      </c>
      <c r="E465" s="27" t="s">
        <v>400</v>
      </c>
      <c r="F465" s="27" t="s">
        <v>1827</v>
      </c>
      <c r="G465" s="26" t="s">
        <v>134</v>
      </c>
      <c r="H465" s="26" t="s">
        <v>105</v>
      </c>
      <c r="I465" s="26">
        <v>2013</v>
      </c>
      <c r="J465" s="26" t="s">
        <v>17</v>
      </c>
      <c r="K465" s="26" t="s">
        <v>1833</v>
      </c>
      <c r="L465" s="26" t="s">
        <v>10</v>
      </c>
      <c r="M465" s="26" t="s">
        <v>415</v>
      </c>
      <c r="N465" s="26" t="s">
        <v>2360</v>
      </c>
      <c r="O465" s="31">
        <v>405</v>
      </c>
      <c r="P465" s="31"/>
    </row>
    <row r="466" spans="1:16" s="26" customFormat="1" ht="14.25" customHeight="1" x14ac:dyDescent="0.2">
      <c r="A466" s="26" t="s">
        <v>1687</v>
      </c>
      <c r="B466" s="26" t="s">
        <v>500</v>
      </c>
      <c r="C466" s="26" t="s">
        <v>500</v>
      </c>
      <c r="D466" s="26" t="s">
        <v>29</v>
      </c>
      <c r="E466" s="27" t="s">
        <v>400</v>
      </c>
      <c r="F466" s="27" t="s">
        <v>1827</v>
      </c>
      <c r="G466" s="26" t="s">
        <v>88</v>
      </c>
      <c r="H466" s="26" t="s">
        <v>105</v>
      </c>
      <c r="I466" s="26">
        <v>2012</v>
      </c>
      <c r="J466" s="26" t="s">
        <v>17</v>
      </c>
      <c r="K466" s="26" t="s">
        <v>1833</v>
      </c>
      <c r="L466" s="26" t="s">
        <v>10</v>
      </c>
      <c r="M466" s="26" t="s">
        <v>412</v>
      </c>
      <c r="N466" s="26" t="s">
        <v>2028</v>
      </c>
      <c r="O466" s="31">
        <v>406</v>
      </c>
      <c r="P466" s="31"/>
    </row>
    <row r="467" spans="1:16" s="26" customFormat="1" ht="14.25" customHeight="1" x14ac:dyDescent="0.2">
      <c r="A467" s="26" t="s">
        <v>1178</v>
      </c>
      <c r="B467" s="26" t="s">
        <v>1150</v>
      </c>
      <c r="C467" s="26" t="s">
        <v>1150</v>
      </c>
      <c r="D467" s="26" t="s">
        <v>30</v>
      </c>
      <c r="E467" s="27" t="s">
        <v>799</v>
      </c>
      <c r="F467" s="27" t="s">
        <v>799</v>
      </c>
      <c r="G467" s="26" t="s">
        <v>1179</v>
      </c>
      <c r="H467" s="26" t="s">
        <v>105</v>
      </c>
      <c r="I467" s="26">
        <v>2018</v>
      </c>
      <c r="J467" s="26" t="s">
        <v>1172</v>
      </c>
      <c r="K467" s="26" t="s">
        <v>1933</v>
      </c>
      <c r="L467" s="26" t="s">
        <v>10</v>
      </c>
      <c r="M467" s="26" t="s">
        <v>482</v>
      </c>
      <c r="N467" s="26" t="s">
        <v>2269</v>
      </c>
      <c r="O467" s="31">
        <v>407</v>
      </c>
      <c r="P467" s="31"/>
    </row>
    <row r="468" spans="1:16" s="26" customFormat="1" ht="14.25" customHeight="1" x14ac:dyDescent="0.2">
      <c r="A468" s="26" t="s">
        <v>1011</v>
      </c>
      <c r="B468" s="26" t="s">
        <v>751</v>
      </c>
      <c r="C468" s="26" t="s">
        <v>751</v>
      </c>
      <c r="D468" s="26" t="s">
        <v>30</v>
      </c>
      <c r="E468" s="27" t="s">
        <v>799</v>
      </c>
      <c r="F468" s="27" t="s">
        <v>1827</v>
      </c>
      <c r="G468" s="26" t="s">
        <v>2694</v>
      </c>
      <c r="H468" s="26" t="s">
        <v>105</v>
      </c>
      <c r="I468" s="26">
        <v>2017</v>
      </c>
      <c r="J468" s="26" t="s">
        <v>17</v>
      </c>
      <c r="K468" s="26" t="s">
        <v>1934</v>
      </c>
      <c r="L468" s="26" t="s">
        <v>35</v>
      </c>
      <c r="M468" s="26" t="s">
        <v>482</v>
      </c>
      <c r="N468" s="26" t="s">
        <v>2361</v>
      </c>
      <c r="O468" s="31">
        <v>408</v>
      </c>
      <c r="P468" s="31"/>
    </row>
    <row r="469" spans="1:16" s="26" customFormat="1" ht="14.25" customHeight="1" x14ac:dyDescent="0.2">
      <c r="A469" s="26" t="s">
        <v>1046</v>
      </c>
      <c r="B469" s="26" t="s">
        <v>1047</v>
      </c>
      <c r="C469" s="26" t="s">
        <v>1798</v>
      </c>
      <c r="D469" s="26" t="s">
        <v>30</v>
      </c>
      <c r="E469" s="27" t="s">
        <v>799</v>
      </c>
      <c r="F469" s="27" t="s">
        <v>400</v>
      </c>
      <c r="G469" s="26" t="s">
        <v>1048</v>
      </c>
      <c r="H469" s="26" t="s">
        <v>105</v>
      </c>
      <c r="I469" s="26">
        <v>2004</v>
      </c>
      <c r="J469" s="26" t="s">
        <v>17</v>
      </c>
      <c r="K469" s="26" t="s">
        <v>1049</v>
      </c>
      <c r="L469" s="26" t="s">
        <v>35</v>
      </c>
      <c r="M469" s="26" t="s">
        <v>668</v>
      </c>
      <c r="N469" s="26" t="s">
        <v>2362</v>
      </c>
      <c r="O469" s="31">
        <v>409</v>
      </c>
      <c r="P469" s="31"/>
    </row>
    <row r="470" spans="1:16" s="26" customFormat="1" ht="14.25" customHeight="1" x14ac:dyDescent="0.2">
      <c r="A470" s="26" t="s">
        <v>307</v>
      </c>
      <c r="B470" s="26" t="s">
        <v>442</v>
      </c>
      <c r="C470" s="26" t="s">
        <v>442</v>
      </c>
      <c r="D470" s="26" t="s">
        <v>30</v>
      </c>
      <c r="E470" s="27">
        <v>333000</v>
      </c>
      <c r="F470" s="27" t="s">
        <v>1827</v>
      </c>
      <c r="G470" s="26" t="s">
        <v>623</v>
      </c>
      <c r="H470" s="26" t="s">
        <v>105</v>
      </c>
      <c r="I470" s="26">
        <v>2007</v>
      </c>
      <c r="J470" s="26" t="s">
        <v>120</v>
      </c>
      <c r="K470" s="26" t="s">
        <v>133</v>
      </c>
      <c r="L470" s="26" t="s">
        <v>444</v>
      </c>
      <c r="M470" s="26" t="s">
        <v>415</v>
      </c>
      <c r="N470" s="26" t="s">
        <v>2363</v>
      </c>
      <c r="O470" s="31">
        <v>411</v>
      </c>
      <c r="P470" s="31"/>
    </row>
    <row r="471" spans="1:16" s="26" customFormat="1" ht="14.25" customHeight="1" x14ac:dyDescent="0.2">
      <c r="A471" s="26" t="s">
        <v>308</v>
      </c>
      <c r="B471" s="26" t="s">
        <v>584</v>
      </c>
      <c r="C471" s="26" t="s">
        <v>584</v>
      </c>
      <c r="D471" s="26" t="s">
        <v>30</v>
      </c>
      <c r="E471" s="27">
        <v>1441000</v>
      </c>
      <c r="F471" s="27" t="s">
        <v>1827</v>
      </c>
      <c r="G471" s="26" t="s">
        <v>2695</v>
      </c>
      <c r="H471" s="26" t="s">
        <v>105</v>
      </c>
      <c r="I471" s="26">
        <v>2005</v>
      </c>
      <c r="J471" s="26" t="s">
        <v>17</v>
      </c>
      <c r="K471" s="26" t="s">
        <v>309</v>
      </c>
      <c r="L471" s="26" t="s">
        <v>582</v>
      </c>
      <c r="M471" s="26" t="s">
        <v>6</v>
      </c>
      <c r="N471" s="26" t="s">
        <v>2364</v>
      </c>
      <c r="O471" s="31">
        <v>412</v>
      </c>
      <c r="P471" s="31"/>
    </row>
    <row r="472" spans="1:16" s="26" customFormat="1" ht="14.25" customHeight="1" x14ac:dyDescent="0.2">
      <c r="A472" s="26" t="s">
        <v>967</v>
      </c>
      <c r="B472" s="26" t="s">
        <v>968</v>
      </c>
      <c r="C472" s="26" t="s">
        <v>968</v>
      </c>
      <c r="D472" s="26" t="s">
        <v>33</v>
      </c>
      <c r="E472" s="27">
        <v>504746</v>
      </c>
      <c r="F472" s="27" t="s">
        <v>400</v>
      </c>
      <c r="G472" s="26" t="s">
        <v>969</v>
      </c>
      <c r="H472" s="26" t="s">
        <v>105</v>
      </c>
      <c r="I472" s="26">
        <v>2015</v>
      </c>
      <c r="J472" s="26" t="s">
        <v>436</v>
      </c>
      <c r="K472" s="26" t="s">
        <v>970</v>
      </c>
      <c r="L472" s="26" t="s">
        <v>55</v>
      </c>
      <c r="M472" s="26" t="s">
        <v>40</v>
      </c>
      <c r="N472" s="26" t="s">
        <v>2365</v>
      </c>
      <c r="O472" s="31">
        <v>413</v>
      </c>
      <c r="P472" s="31"/>
    </row>
    <row r="473" spans="1:16" s="26" customFormat="1" ht="14.25" customHeight="1" x14ac:dyDescent="0.2">
      <c r="A473" s="26" t="s">
        <v>1484</v>
      </c>
      <c r="B473" s="26" t="s">
        <v>586</v>
      </c>
      <c r="C473" s="26" t="s">
        <v>586</v>
      </c>
      <c r="D473" s="26" t="s">
        <v>52</v>
      </c>
      <c r="E473" s="27">
        <v>122000000</v>
      </c>
      <c r="F473" s="27">
        <v>62000000</v>
      </c>
      <c r="G473" s="26" t="s">
        <v>2696</v>
      </c>
      <c r="H473" s="26" t="s">
        <v>105</v>
      </c>
      <c r="I473" s="26">
        <v>2015</v>
      </c>
      <c r="J473" s="26" t="s">
        <v>1129</v>
      </c>
      <c r="K473" s="26" t="s">
        <v>1127</v>
      </c>
      <c r="L473" s="26" t="s">
        <v>7</v>
      </c>
      <c r="M473" s="26" t="s">
        <v>412</v>
      </c>
      <c r="N473" s="26" t="s">
        <v>2366</v>
      </c>
      <c r="O473" s="31">
        <v>414</v>
      </c>
      <c r="P473" s="31"/>
    </row>
    <row r="474" spans="1:16" s="26" customFormat="1" ht="14.25" customHeight="1" x14ac:dyDescent="0.2">
      <c r="A474" s="26" t="s">
        <v>1050</v>
      </c>
      <c r="B474" s="26" t="s">
        <v>988</v>
      </c>
      <c r="C474" s="26" t="s">
        <v>988</v>
      </c>
      <c r="D474" s="26" t="s">
        <v>14</v>
      </c>
      <c r="E474" s="27" t="s">
        <v>799</v>
      </c>
      <c r="F474" s="27" t="s">
        <v>799</v>
      </c>
      <c r="G474" s="26" t="s">
        <v>2697</v>
      </c>
      <c r="H474" s="26" t="s">
        <v>105</v>
      </c>
      <c r="I474" s="26">
        <v>2016</v>
      </c>
      <c r="J474" s="26" t="s">
        <v>17</v>
      </c>
      <c r="K474" s="26" t="s">
        <v>1052</v>
      </c>
      <c r="L474" s="26" t="s">
        <v>18</v>
      </c>
      <c r="M474" s="26" t="s">
        <v>412</v>
      </c>
      <c r="N474" s="26" t="s">
        <v>2367</v>
      </c>
      <c r="O474" s="31">
        <v>415</v>
      </c>
      <c r="P474" s="31"/>
    </row>
    <row r="475" spans="1:16" s="26" customFormat="1" ht="14.25" customHeight="1" x14ac:dyDescent="0.2">
      <c r="A475" s="26" t="s">
        <v>32</v>
      </c>
      <c r="B475" s="26" t="s">
        <v>409</v>
      </c>
      <c r="C475" s="26" t="s">
        <v>409</v>
      </c>
      <c r="D475" s="26" t="s">
        <v>33</v>
      </c>
      <c r="E475" s="27" t="s">
        <v>400</v>
      </c>
      <c r="F475" s="27" t="s">
        <v>400</v>
      </c>
      <c r="G475" s="26" t="s">
        <v>874</v>
      </c>
      <c r="H475" s="26" t="s">
        <v>105</v>
      </c>
      <c r="I475" s="26">
        <v>2016</v>
      </c>
      <c r="J475" s="26" t="s">
        <v>26</v>
      </c>
      <c r="K475" s="26" t="s">
        <v>34</v>
      </c>
      <c r="L475" s="26" t="s">
        <v>35</v>
      </c>
      <c r="M475" s="26" t="s">
        <v>412</v>
      </c>
      <c r="N475" s="26" t="s">
        <v>2368</v>
      </c>
      <c r="O475" s="31">
        <v>416</v>
      </c>
      <c r="P475" s="31"/>
    </row>
    <row r="476" spans="1:16" s="26" customFormat="1" ht="14.25" customHeight="1" x14ac:dyDescent="0.2">
      <c r="A476" s="26" t="s">
        <v>1688</v>
      </c>
      <c r="B476" s="26" t="s">
        <v>1132</v>
      </c>
      <c r="C476" s="26" t="s">
        <v>761</v>
      </c>
      <c r="D476" s="26" t="s">
        <v>64</v>
      </c>
      <c r="E476" s="27" t="s">
        <v>400</v>
      </c>
      <c r="F476" s="27" t="s">
        <v>400</v>
      </c>
      <c r="G476" s="26" t="s">
        <v>875</v>
      </c>
      <c r="H476" s="26" t="s">
        <v>105</v>
      </c>
      <c r="I476" s="26">
        <v>2015</v>
      </c>
      <c r="J476" s="26" t="s">
        <v>26</v>
      </c>
      <c r="K476" s="26" t="s">
        <v>1924</v>
      </c>
      <c r="L476" s="26" t="s">
        <v>63</v>
      </c>
      <c r="M476" s="26" t="s">
        <v>402</v>
      </c>
      <c r="N476" s="26" t="s">
        <v>2369</v>
      </c>
      <c r="O476" s="31">
        <v>417</v>
      </c>
      <c r="P476" s="31"/>
    </row>
    <row r="477" spans="1:16" s="26" customFormat="1" ht="14.25" customHeight="1" x14ac:dyDescent="0.2">
      <c r="A477" s="26" t="s">
        <v>1298</v>
      </c>
      <c r="B477" s="26" t="s">
        <v>878</v>
      </c>
      <c r="C477" s="26" t="s">
        <v>878</v>
      </c>
      <c r="D477" s="26" t="s">
        <v>67</v>
      </c>
      <c r="E477" s="27">
        <v>16600000</v>
      </c>
      <c r="F477" s="27">
        <v>6800000</v>
      </c>
      <c r="G477" s="26" t="s">
        <v>2698</v>
      </c>
      <c r="H477" s="26" t="s">
        <v>105</v>
      </c>
      <c r="I477" s="26">
        <v>2015</v>
      </c>
      <c r="J477" s="26" t="s">
        <v>17</v>
      </c>
      <c r="K477" s="26" t="s">
        <v>1935</v>
      </c>
      <c r="L477" s="26" t="s">
        <v>18</v>
      </c>
      <c r="M477" s="26" t="s">
        <v>412</v>
      </c>
      <c r="N477" s="26" t="s">
        <v>2370</v>
      </c>
      <c r="O477" s="31">
        <v>418</v>
      </c>
      <c r="P477" s="31"/>
    </row>
    <row r="478" spans="1:16" s="26" customFormat="1" ht="14.25" customHeight="1" x14ac:dyDescent="0.2">
      <c r="A478" s="26" t="s">
        <v>993</v>
      </c>
      <c r="B478" s="26" t="s">
        <v>988</v>
      </c>
      <c r="C478" s="26" t="s">
        <v>988</v>
      </c>
      <c r="D478" s="26" t="s">
        <v>19</v>
      </c>
      <c r="E478" s="27" t="s">
        <v>410</v>
      </c>
      <c r="F478" s="27" t="s">
        <v>410</v>
      </c>
      <c r="G478" s="26" t="s">
        <v>994</v>
      </c>
      <c r="H478" s="26" t="s">
        <v>105</v>
      </c>
      <c r="I478" s="26">
        <v>2005</v>
      </c>
      <c r="J478" s="26" t="s">
        <v>17</v>
      </c>
      <c r="K478" s="26" t="s">
        <v>725</v>
      </c>
      <c r="L478" s="26" t="s">
        <v>18</v>
      </c>
      <c r="M478" s="26" t="s">
        <v>412</v>
      </c>
      <c r="N478" s="26" t="s">
        <v>2371</v>
      </c>
      <c r="O478" s="31">
        <v>419</v>
      </c>
      <c r="P478" s="31"/>
    </row>
    <row r="479" spans="1:16" s="26" customFormat="1" ht="14.25" customHeight="1" x14ac:dyDescent="0.2">
      <c r="A479" s="26" t="s">
        <v>1721</v>
      </c>
      <c r="B479" s="26" t="s">
        <v>1132</v>
      </c>
      <c r="C479" s="26" t="s">
        <v>520</v>
      </c>
      <c r="D479" s="26" t="s">
        <v>30</v>
      </c>
      <c r="E479" s="27" t="s">
        <v>400</v>
      </c>
      <c r="F479" s="27" t="s">
        <v>1827</v>
      </c>
      <c r="G479" s="26" t="s">
        <v>2699</v>
      </c>
      <c r="H479" s="26" t="s">
        <v>105</v>
      </c>
      <c r="I479" s="26" t="s">
        <v>400</v>
      </c>
      <c r="J479" s="26" t="s">
        <v>1968</v>
      </c>
      <c r="K479" s="26" t="s">
        <v>1969</v>
      </c>
      <c r="L479" s="26" t="s">
        <v>10</v>
      </c>
      <c r="M479" s="26" t="s">
        <v>402</v>
      </c>
      <c r="N479" s="26" t="s">
        <v>2494</v>
      </c>
      <c r="O479" s="31">
        <v>566</v>
      </c>
      <c r="P479" s="31"/>
    </row>
    <row r="480" spans="1:16" s="26" customFormat="1" ht="14.25" customHeight="1" x14ac:dyDescent="0.2">
      <c r="A480" s="26" t="s">
        <v>1748</v>
      </c>
      <c r="B480" s="26" t="s">
        <v>594</v>
      </c>
      <c r="C480" s="26" t="s">
        <v>594</v>
      </c>
      <c r="D480" s="26" t="s">
        <v>79</v>
      </c>
      <c r="E480" s="27" t="s">
        <v>799</v>
      </c>
      <c r="F480" s="27" t="s">
        <v>799</v>
      </c>
      <c r="G480" s="26" t="s">
        <v>2572</v>
      </c>
      <c r="H480" s="26" t="s">
        <v>86</v>
      </c>
      <c r="I480" s="26">
        <v>2019</v>
      </c>
      <c r="J480" s="26" t="s">
        <v>1993</v>
      </c>
      <c r="K480" s="26" t="s">
        <v>1994</v>
      </c>
      <c r="L480" s="26" t="s">
        <v>18</v>
      </c>
      <c r="M480" s="26" t="s">
        <v>482</v>
      </c>
      <c r="N480" s="26" t="s">
        <v>2514</v>
      </c>
      <c r="O480" s="31">
        <v>593</v>
      </c>
      <c r="P480" s="31"/>
    </row>
    <row r="481" spans="1:16" s="26" customFormat="1" ht="14.25" customHeight="1" x14ac:dyDescent="0.2">
      <c r="A481" s="26" t="s">
        <v>1754</v>
      </c>
      <c r="B481" s="26" t="s">
        <v>1132</v>
      </c>
      <c r="C481" s="26" t="s">
        <v>520</v>
      </c>
      <c r="D481" s="26" t="s">
        <v>36</v>
      </c>
      <c r="E481" s="27">
        <v>1640000</v>
      </c>
      <c r="F481" s="27" t="s">
        <v>1827</v>
      </c>
      <c r="G481" s="26" t="s">
        <v>2579</v>
      </c>
      <c r="H481" s="26" t="s">
        <v>105</v>
      </c>
      <c r="I481" s="26">
        <v>2012</v>
      </c>
      <c r="J481" s="26" t="s">
        <v>2000</v>
      </c>
      <c r="K481" s="26" t="s">
        <v>2001</v>
      </c>
      <c r="L481" s="26" t="s">
        <v>10</v>
      </c>
      <c r="M481" s="26" t="s">
        <v>402</v>
      </c>
      <c r="N481" s="26" t="s">
        <v>2516</v>
      </c>
      <c r="O481" s="31">
        <v>600</v>
      </c>
      <c r="P481" s="31"/>
    </row>
    <row r="482" spans="1:16" s="26" customFormat="1" ht="14.25" customHeight="1" x14ac:dyDescent="0.2">
      <c r="A482" s="26" t="s">
        <v>1174</v>
      </c>
      <c r="B482" s="26" t="s">
        <v>1150</v>
      </c>
      <c r="C482" s="26" t="s">
        <v>1150</v>
      </c>
      <c r="D482" s="26" t="s">
        <v>30</v>
      </c>
      <c r="E482" s="27" t="s">
        <v>799</v>
      </c>
      <c r="F482" s="27" t="s">
        <v>799</v>
      </c>
      <c r="G482" s="26" t="s">
        <v>1175</v>
      </c>
      <c r="H482" s="26" t="s">
        <v>105</v>
      </c>
      <c r="I482" s="26" t="s">
        <v>400</v>
      </c>
      <c r="J482" s="26" t="s">
        <v>1176</v>
      </c>
      <c r="K482" s="26" t="s">
        <v>1177</v>
      </c>
      <c r="L482" s="26" t="s">
        <v>10</v>
      </c>
      <c r="M482" s="26" t="s">
        <v>482</v>
      </c>
      <c r="N482" s="26" t="s">
        <v>2372</v>
      </c>
      <c r="O482" s="31">
        <v>420</v>
      </c>
      <c r="P482" s="31"/>
    </row>
    <row r="483" spans="1:16" s="26" customFormat="1" ht="14.25" customHeight="1" x14ac:dyDescent="0.2">
      <c r="A483" s="26" t="s">
        <v>310</v>
      </c>
      <c r="B483" s="26" t="s">
        <v>511</v>
      </c>
      <c r="C483" s="26" t="s">
        <v>512</v>
      </c>
      <c r="D483" s="26" t="s">
        <v>16</v>
      </c>
      <c r="E483" s="27">
        <v>49985</v>
      </c>
      <c r="F483" s="27" t="s">
        <v>410</v>
      </c>
      <c r="G483" s="26" t="s">
        <v>513</v>
      </c>
      <c r="H483" s="26" t="s">
        <v>5</v>
      </c>
      <c r="I483" s="26">
        <v>2019</v>
      </c>
      <c r="J483" s="26" t="s">
        <v>17</v>
      </c>
      <c r="K483" s="26" t="s">
        <v>90</v>
      </c>
      <c r="L483" s="26" t="s">
        <v>7</v>
      </c>
      <c r="M483" s="26" t="s">
        <v>402</v>
      </c>
      <c r="N483" s="26" t="s">
        <v>2373</v>
      </c>
      <c r="O483" s="31">
        <v>421</v>
      </c>
      <c r="P483" s="31"/>
    </row>
    <row r="484" spans="1:16" s="26" customFormat="1" ht="14.25" customHeight="1" x14ac:dyDescent="0.2">
      <c r="A484" s="26" t="s">
        <v>1689</v>
      </c>
      <c r="B484" s="26" t="s">
        <v>577</v>
      </c>
      <c r="C484" s="26" t="s">
        <v>1482</v>
      </c>
      <c r="D484" s="26" t="s">
        <v>52</v>
      </c>
      <c r="E484" s="27">
        <v>227460</v>
      </c>
      <c r="F484" s="27" t="s">
        <v>1827</v>
      </c>
      <c r="G484" s="26" t="s">
        <v>1483</v>
      </c>
      <c r="H484" s="26" t="s">
        <v>105</v>
      </c>
      <c r="I484" s="26">
        <v>2015</v>
      </c>
      <c r="J484" s="26" t="s">
        <v>12</v>
      </c>
      <c r="K484" s="26" t="s">
        <v>1936</v>
      </c>
      <c r="L484" s="26" t="s">
        <v>18</v>
      </c>
      <c r="M484" s="26" t="s">
        <v>402</v>
      </c>
      <c r="N484" s="26" t="s">
        <v>2374</v>
      </c>
      <c r="O484" s="31">
        <v>422</v>
      </c>
      <c r="P484" s="31"/>
    </row>
    <row r="485" spans="1:16" s="26" customFormat="1" ht="14.25" customHeight="1" x14ac:dyDescent="0.2">
      <c r="A485" s="26" t="s">
        <v>1354</v>
      </c>
      <c r="B485" s="26" t="s">
        <v>590</v>
      </c>
      <c r="C485" s="26" t="s">
        <v>590</v>
      </c>
      <c r="D485" s="26" t="s">
        <v>36</v>
      </c>
      <c r="E485" s="27">
        <v>1400000</v>
      </c>
      <c r="F485" s="27" t="s">
        <v>5</v>
      </c>
      <c r="G485" s="26" t="s">
        <v>1355</v>
      </c>
      <c r="H485" s="26" t="s">
        <v>5</v>
      </c>
      <c r="I485" s="26">
        <v>2018</v>
      </c>
      <c r="J485" s="26" t="s">
        <v>12</v>
      </c>
      <c r="K485" s="26" t="s">
        <v>1356</v>
      </c>
      <c r="L485" s="26" t="s">
        <v>582</v>
      </c>
      <c r="M485" s="26" t="s">
        <v>6</v>
      </c>
      <c r="N485" s="26" t="s">
        <v>2375</v>
      </c>
      <c r="O485" s="31">
        <v>423</v>
      </c>
      <c r="P485" s="31"/>
    </row>
    <row r="486" spans="1:16" s="26" customFormat="1" ht="14.25" customHeight="1" x14ac:dyDescent="0.2">
      <c r="A486" s="26" t="s">
        <v>876</v>
      </c>
      <c r="B486" s="26" t="s">
        <v>1132</v>
      </c>
      <c r="C486" s="26" t="s">
        <v>413</v>
      </c>
      <c r="D486" s="26" t="s">
        <v>71</v>
      </c>
      <c r="E486" s="27" t="s">
        <v>400</v>
      </c>
      <c r="F486" s="27" t="s">
        <v>5</v>
      </c>
      <c r="G486" s="26" t="s">
        <v>877</v>
      </c>
      <c r="H486" s="26" t="s">
        <v>1818</v>
      </c>
      <c r="I486" s="26">
        <v>2018</v>
      </c>
      <c r="J486" s="26" t="s">
        <v>26</v>
      </c>
      <c r="K486" s="26" t="s">
        <v>99</v>
      </c>
      <c r="L486" s="26" t="s">
        <v>35</v>
      </c>
      <c r="M486" s="26" t="s">
        <v>412</v>
      </c>
      <c r="N486" s="26" t="s">
        <v>2376</v>
      </c>
      <c r="O486" s="31">
        <v>424</v>
      </c>
      <c r="P486" s="31"/>
    </row>
    <row r="487" spans="1:16" s="26" customFormat="1" ht="14.25" customHeight="1" x14ac:dyDescent="0.2">
      <c r="A487" s="26" t="s">
        <v>911</v>
      </c>
      <c r="B487" s="26" t="s">
        <v>655</v>
      </c>
      <c r="C487" s="26" t="s">
        <v>655</v>
      </c>
      <c r="D487" s="26" t="s">
        <v>33</v>
      </c>
      <c r="E487" s="27" t="s">
        <v>807</v>
      </c>
      <c r="F487" s="27" t="s">
        <v>400</v>
      </c>
      <c r="G487" s="26" t="s">
        <v>911</v>
      </c>
      <c r="H487" s="26" t="s">
        <v>86</v>
      </c>
      <c r="I487" s="26">
        <v>2017</v>
      </c>
      <c r="J487" s="26" t="s">
        <v>17</v>
      </c>
      <c r="K487" s="26" t="s">
        <v>385</v>
      </c>
      <c r="L487" s="26" t="s">
        <v>7</v>
      </c>
      <c r="M487" s="26" t="s">
        <v>415</v>
      </c>
      <c r="N487" s="26" t="s">
        <v>2377</v>
      </c>
      <c r="O487" s="31">
        <v>425</v>
      </c>
      <c r="P487" s="31"/>
    </row>
    <row r="488" spans="1:16" s="26" customFormat="1" ht="14.25" customHeight="1" x14ac:dyDescent="0.2">
      <c r="A488" s="26" t="s">
        <v>1270</v>
      </c>
      <c r="B488" s="26" t="s">
        <v>1150</v>
      </c>
      <c r="C488" s="26" t="s">
        <v>1150</v>
      </c>
      <c r="D488" s="26" t="s">
        <v>1539</v>
      </c>
      <c r="E488" s="27">
        <v>20000</v>
      </c>
      <c r="F488" s="27">
        <v>4150</v>
      </c>
      <c r="G488" s="26" t="s">
        <v>1271</v>
      </c>
      <c r="H488" s="26" t="s">
        <v>105</v>
      </c>
      <c r="I488" s="26">
        <v>2014</v>
      </c>
      <c r="J488" s="26" t="s">
        <v>1272</v>
      </c>
      <c r="K488" s="26" t="s">
        <v>1855</v>
      </c>
      <c r="L488" s="26" t="s">
        <v>10</v>
      </c>
      <c r="M488" s="26" t="s">
        <v>482</v>
      </c>
      <c r="N488" s="26" t="s">
        <v>2378</v>
      </c>
      <c r="O488" s="31">
        <v>426</v>
      </c>
      <c r="P488" s="31"/>
    </row>
    <row r="489" spans="1:16" s="26" customFormat="1" ht="14.25" customHeight="1" x14ac:dyDescent="0.2">
      <c r="A489" s="26" t="s">
        <v>1267</v>
      </c>
      <c r="B489" s="26" t="s">
        <v>1150</v>
      </c>
      <c r="C489" s="26" t="s">
        <v>1150</v>
      </c>
      <c r="D489" s="26" t="s">
        <v>1539</v>
      </c>
      <c r="E489" s="27" t="s">
        <v>400</v>
      </c>
      <c r="F489" s="27" t="s">
        <v>1827</v>
      </c>
      <c r="G489" s="26" t="s">
        <v>2700</v>
      </c>
      <c r="H489" s="26" t="s">
        <v>105</v>
      </c>
      <c r="I489" s="26" t="s">
        <v>400</v>
      </c>
      <c r="J489" s="26" t="s">
        <v>1269</v>
      </c>
      <c r="K489" s="26" t="s">
        <v>1855</v>
      </c>
      <c r="L489" s="26" t="s">
        <v>10</v>
      </c>
      <c r="M489" s="26" t="s">
        <v>482</v>
      </c>
      <c r="N489" s="26" t="s">
        <v>2379</v>
      </c>
      <c r="O489" s="31">
        <v>427</v>
      </c>
      <c r="P489" s="31"/>
    </row>
    <row r="490" spans="1:16" s="26" customFormat="1" ht="14.25" customHeight="1" x14ac:dyDescent="0.2">
      <c r="A490" s="26" t="s">
        <v>1265</v>
      </c>
      <c r="B490" s="26" t="s">
        <v>1150</v>
      </c>
      <c r="C490" s="26" t="s">
        <v>1150</v>
      </c>
      <c r="D490" s="26" t="s">
        <v>1539</v>
      </c>
      <c r="E490" s="27">
        <v>2000</v>
      </c>
      <c r="F490" s="27">
        <v>1000</v>
      </c>
      <c r="G490" s="26" t="s">
        <v>1266</v>
      </c>
      <c r="H490" s="26" t="s">
        <v>105</v>
      </c>
      <c r="I490" s="26">
        <v>2017</v>
      </c>
      <c r="J490" s="26" t="s">
        <v>106</v>
      </c>
      <c r="K490" s="26" t="s">
        <v>1264</v>
      </c>
      <c r="L490" s="26" t="s">
        <v>10</v>
      </c>
      <c r="M490" s="26" t="s">
        <v>482</v>
      </c>
      <c r="N490" s="26" t="s">
        <v>2091</v>
      </c>
      <c r="O490" s="31">
        <v>428</v>
      </c>
      <c r="P490" s="31"/>
    </row>
    <row r="491" spans="1:16" s="26" customFormat="1" ht="14.25" customHeight="1" x14ac:dyDescent="0.2">
      <c r="A491" s="26" t="s">
        <v>1261</v>
      </c>
      <c r="B491" s="26" t="s">
        <v>1150</v>
      </c>
      <c r="C491" s="26" t="s">
        <v>1150</v>
      </c>
      <c r="D491" s="26" t="s">
        <v>1539</v>
      </c>
      <c r="E491" s="27">
        <v>60000</v>
      </c>
      <c r="F491" s="27">
        <v>10000</v>
      </c>
      <c r="G491" s="26" t="s">
        <v>1262</v>
      </c>
      <c r="H491" s="26" t="s">
        <v>105</v>
      </c>
      <c r="I491" s="26">
        <v>2012</v>
      </c>
      <c r="J491" s="26" t="s">
        <v>1263</v>
      </c>
      <c r="K491" s="26" t="s">
        <v>1855</v>
      </c>
      <c r="L491" s="26" t="s">
        <v>10</v>
      </c>
      <c r="M491" s="26" t="s">
        <v>482</v>
      </c>
      <c r="N491" s="26" t="s">
        <v>2091</v>
      </c>
      <c r="O491" s="31">
        <v>429</v>
      </c>
      <c r="P491" s="31"/>
    </row>
    <row r="492" spans="1:16" s="26" customFormat="1" ht="14.25" customHeight="1" x14ac:dyDescent="0.2">
      <c r="A492" s="26" t="s">
        <v>1690</v>
      </c>
      <c r="B492" s="26" t="s">
        <v>1132</v>
      </c>
      <c r="C492" s="26" t="s">
        <v>594</v>
      </c>
      <c r="D492" s="26" t="s">
        <v>72</v>
      </c>
      <c r="E492" s="27" t="s">
        <v>799</v>
      </c>
      <c r="F492" s="27" t="s">
        <v>1827</v>
      </c>
      <c r="G492" s="26" t="s">
        <v>1039</v>
      </c>
      <c r="H492" s="26" t="s">
        <v>105</v>
      </c>
      <c r="I492" s="26">
        <v>2015</v>
      </c>
      <c r="J492" s="26" t="s">
        <v>436</v>
      </c>
      <c r="K492" s="26" t="s">
        <v>1038</v>
      </c>
      <c r="L492" s="26" t="s">
        <v>18</v>
      </c>
      <c r="M492" s="26" t="s">
        <v>482</v>
      </c>
      <c r="N492" s="26" t="s">
        <v>2380</v>
      </c>
      <c r="O492" s="31">
        <v>430</v>
      </c>
      <c r="P492" s="31"/>
    </row>
    <row r="493" spans="1:16" s="26" customFormat="1" ht="14.25" customHeight="1" x14ac:dyDescent="0.2">
      <c r="A493" s="26" t="s">
        <v>311</v>
      </c>
      <c r="B493" s="26" t="s">
        <v>1132</v>
      </c>
      <c r="C493" s="26" t="s">
        <v>1793</v>
      </c>
      <c r="D493" s="26" t="s">
        <v>79</v>
      </c>
      <c r="E493" s="27" t="s">
        <v>400</v>
      </c>
      <c r="F493" s="27" t="s">
        <v>1827</v>
      </c>
      <c r="G493" s="26" t="s">
        <v>312</v>
      </c>
      <c r="H493" s="26" t="s">
        <v>1818</v>
      </c>
      <c r="I493" s="26">
        <v>2016</v>
      </c>
      <c r="J493" s="26" t="s">
        <v>38</v>
      </c>
      <c r="K493" s="26" t="s">
        <v>1237</v>
      </c>
      <c r="L493" s="26" t="s">
        <v>582</v>
      </c>
      <c r="M493" s="26" t="s">
        <v>6</v>
      </c>
      <c r="N493" s="26" t="s">
        <v>2381</v>
      </c>
      <c r="O493" s="31">
        <v>431</v>
      </c>
      <c r="P493" s="31"/>
    </row>
    <row r="494" spans="1:16" s="26" customFormat="1" ht="14.25" customHeight="1" x14ac:dyDescent="0.2">
      <c r="A494" s="26" t="s">
        <v>661</v>
      </c>
      <c r="B494" s="26" t="s">
        <v>662</v>
      </c>
      <c r="C494" s="26" t="s">
        <v>663</v>
      </c>
      <c r="D494" s="26" t="s">
        <v>79</v>
      </c>
      <c r="E494" s="27">
        <v>500000</v>
      </c>
      <c r="F494" s="27" t="s">
        <v>1827</v>
      </c>
      <c r="G494" s="26" t="s">
        <v>664</v>
      </c>
      <c r="H494" s="26" t="s">
        <v>105</v>
      </c>
      <c r="I494" s="26">
        <v>2016</v>
      </c>
      <c r="J494" s="26" t="s">
        <v>17</v>
      </c>
      <c r="K494" s="26" t="s">
        <v>1937</v>
      </c>
      <c r="L494" s="26" t="s">
        <v>7</v>
      </c>
      <c r="M494" s="26" t="s">
        <v>412</v>
      </c>
      <c r="N494" s="26" t="s">
        <v>2382</v>
      </c>
      <c r="O494" s="31">
        <v>432</v>
      </c>
      <c r="P494" s="31"/>
    </row>
    <row r="495" spans="1:16" s="26" customFormat="1" ht="14.25" customHeight="1" x14ac:dyDescent="0.2">
      <c r="A495" s="26" t="s">
        <v>313</v>
      </c>
      <c r="B495" s="26" t="s">
        <v>878</v>
      </c>
      <c r="C495" s="26" t="s">
        <v>878</v>
      </c>
      <c r="D495" s="26" t="s">
        <v>67</v>
      </c>
      <c r="E495" s="27" t="s">
        <v>410</v>
      </c>
      <c r="F495" s="27" t="s">
        <v>410</v>
      </c>
      <c r="G495" s="26" t="s">
        <v>2701</v>
      </c>
      <c r="H495" s="26" t="s">
        <v>105</v>
      </c>
      <c r="I495" s="26">
        <v>2011</v>
      </c>
      <c r="J495" s="26" t="s">
        <v>17</v>
      </c>
      <c r="K495" s="26" t="s">
        <v>1938</v>
      </c>
      <c r="L495" s="26" t="s">
        <v>18</v>
      </c>
      <c r="M495" s="26" t="s">
        <v>412</v>
      </c>
      <c r="N495" s="26" t="s">
        <v>2383</v>
      </c>
      <c r="O495" s="31">
        <v>433</v>
      </c>
      <c r="P495" s="31"/>
    </row>
    <row r="496" spans="1:16" s="26" customFormat="1" ht="14.25" customHeight="1" x14ac:dyDescent="0.2">
      <c r="A496" s="26" t="s">
        <v>1516</v>
      </c>
      <c r="B496" s="26" t="s">
        <v>1132</v>
      </c>
      <c r="C496" s="26" t="s">
        <v>844</v>
      </c>
      <c r="D496" s="26" t="s">
        <v>71</v>
      </c>
      <c r="E496" s="27" t="s">
        <v>799</v>
      </c>
      <c r="F496" s="27" t="s">
        <v>799</v>
      </c>
      <c r="G496" s="26" t="s">
        <v>1564</v>
      </c>
      <c r="H496" s="26" t="s">
        <v>105</v>
      </c>
      <c r="I496" s="26">
        <v>2015</v>
      </c>
      <c r="J496" s="26" t="s">
        <v>17</v>
      </c>
      <c r="K496" s="26" t="s">
        <v>1517</v>
      </c>
      <c r="L496" s="26" t="s">
        <v>63</v>
      </c>
      <c r="M496" s="26" t="s">
        <v>412</v>
      </c>
      <c r="N496" s="26" t="s">
        <v>2384</v>
      </c>
      <c r="O496" s="31">
        <v>434</v>
      </c>
      <c r="P496" s="31"/>
    </row>
    <row r="497" spans="1:16" s="26" customFormat="1" ht="14.25" customHeight="1" x14ac:dyDescent="0.2">
      <c r="A497" s="26" t="s">
        <v>948</v>
      </c>
      <c r="B497" s="26" t="s">
        <v>1132</v>
      </c>
      <c r="C497" s="26" t="s">
        <v>1443</v>
      </c>
      <c r="D497" s="26" t="s">
        <v>949</v>
      </c>
      <c r="E497" s="27" t="s">
        <v>799</v>
      </c>
      <c r="F497" s="27" t="s">
        <v>1827</v>
      </c>
      <c r="G497" s="26" t="s">
        <v>950</v>
      </c>
      <c r="H497" s="26" t="s">
        <v>105</v>
      </c>
      <c r="I497" s="26">
        <v>2016</v>
      </c>
      <c r="J497" s="26" t="s">
        <v>1939</v>
      </c>
      <c r="K497" s="26" t="s">
        <v>1940</v>
      </c>
      <c r="L497" s="26" t="s">
        <v>18</v>
      </c>
      <c r="M497" s="26" t="s">
        <v>402</v>
      </c>
      <c r="N497" s="26" t="s">
        <v>2385</v>
      </c>
      <c r="O497" s="31">
        <v>435</v>
      </c>
      <c r="P497" s="31"/>
    </row>
    <row r="498" spans="1:16" s="26" customFormat="1" ht="14.25" customHeight="1" x14ac:dyDescent="0.2">
      <c r="A498" s="26" t="s">
        <v>1374</v>
      </c>
      <c r="B498" s="26" t="s">
        <v>878</v>
      </c>
      <c r="C498" s="26" t="s">
        <v>643</v>
      </c>
      <c r="D498" s="26" t="s">
        <v>949</v>
      </c>
      <c r="E498" s="27" t="s">
        <v>410</v>
      </c>
      <c r="F498" s="27" t="s">
        <v>410</v>
      </c>
      <c r="G498" s="26" t="s">
        <v>2702</v>
      </c>
      <c r="H498" s="26" t="s">
        <v>105</v>
      </c>
      <c r="I498" s="26">
        <v>2017</v>
      </c>
      <c r="J498" s="26" t="s">
        <v>17</v>
      </c>
      <c r="K498" s="26" t="s">
        <v>1300</v>
      </c>
      <c r="L498" s="26" t="s">
        <v>18</v>
      </c>
      <c r="M498" s="26" t="s">
        <v>412</v>
      </c>
      <c r="N498" s="26" t="s">
        <v>2386</v>
      </c>
      <c r="O498" s="31">
        <v>436</v>
      </c>
      <c r="P498" s="31"/>
    </row>
    <row r="499" spans="1:16" s="26" customFormat="1" ht="14.25" customHeight="1" x14ac:dyDescent="0.2">
      <c r="A499" s="26" t="s">
        <v>314</v>
      </c>
      <c r="B499" s="26" t="s">
        <v>577</v>
      </c>
      <c r="C499" s="26" t="s">
        <v>1482</v>
      </c>
      <c r="D499" s="26" t="s">
        <v>71</v>
      </c>
      <c r="E499" s="27">
        <v>9016000</v>
      </c>
      <c r="F499" s="27">
        <v>1202901</v>
      </c>
      <c r="G499" s="26" t="s">
        <v>1515</v>
      </c>
      <c r="H499" s="26" t="s">
        <v>105</v>
      </c>
      <c r="I499" s="26">
        <v>2015</v>
      </c>
      <c r="J499" s="26" t="s">
        <v>12</v>
      </c>
      <c r="K499" s="26" t="s">
        <v>1936</v>
      </c>
      <c r="L499" s="26" t="s">
        <v>18</v>
      </c>
      <c r="M499" s="26" t="s">
        <v>402</v>
      </c>
      <c r="N499" s="26" t="s">
        <v>2374</v>
      </c>
      <c r="O499" s="31">
        <v>437</v>
      </c>
      <c r="P499" s="31"/>
    </row>
    <row r="500" spans="1:16" s="26" customFormat="1" ht="14.25" customHeight="1" x14ac:dyDescent="0.2">
      <c r="A500" s="26" t="s">
        <v>314</v>
      </c>
      <c r="B500" s="26" t="s">
        <v>1132</v>
      </c>
      <c r="C500" s="26" t="s">
        <v>620</v>
      </c>
      <c r="D500" s="26" t="s">
        <v>71</v>
      </c>
      <c r="E500" s="27">
        <v>2750000</v>
      </c>
      <c r="F500" s="27" t="s">
        <v>400</v>
      </c>
      <c r="G500" s="26" t="s">
        <v>1515</v>
      </c>
      <c r="H500" s="26" t="s">
        <v>105</v>
      </c>
      <c r="I500" s="26">
        <v>2010</v>
      </c>
      <c r="J500" s="26" t="s">
        <v>1889</v>
      </c>
      <c r="K500" s="26" t="s">
        <v>1522</v>
      </c>
      <c r="L500" s="26" t="s">
        <v>7</v>
      </c>
      <c r="M500" s="26" t="s">
        <v>402</v>
      </c>
      <c r="N500" s="26" t="s">
        <v>2387</v>
      </c>
      <c r="O500" s="31">
        <v>437</v>
      </c>
      <c r="P500" s="31"/>
    </row>
    <row r="501" spans="1:16" s="26" customFormat="1" ht="14.25" customHeight="1" x14ac:dyDescent="0.2">
      <c r="A501" s="26" t="s">
        <v>666</v>
      </c>
      <c r="B501" s="26" t="s">
        <v>541</v>
      </c>
      <c r="C501" s="26" t="s">
        <v>541</v>
      </c>
      <c r="D501" s="26" t="s">
        <v>79</v>
      </c>
      <c r="E501" s="27">
        <v>500000</v>
      </c>
      <c r="F501" s="27" t="s">
        <v>1827</v>
      </c>
      <c r="G501" s="26" t="s">
        <v>667</v>
      </c>
      <c r="H501" s="26" t="s">
        <v>105</v>
      </c>
      <c r="I501" s="26">
        <v>2011</v>
      </c>
      <c r="J501" s="26" t="s">
        <v>17</v>
      </c>
      <c r="K501" s="26" t="s">
        <v>540</v>
      </c>
      <c r="L501" s="26" t="s">
        <v>55</v>
      </c>
      <c r="M501" s="26" t="s">
        <v>668</v>
      </c>
      <c r="N501" s="26" t="s">
        <v>2388</v>
      </c>
      <c r="O501" s="31">
        <v>439</v>
      </c>
      <c r="P501" s="31"/>
    </row>
    <row r="502" spans="1:16" s="26" customFormat="1" ht="14.25" customHeight="1" x14ac:dyDescent="0.2">
      <c r="A502" s="26" t="s">
        <v>478</v>
      </c>
      <c r="B502" s="26" t="s">
        <v>1132</v>
      </c>
      <c r="C502" s="26" t="s">
        <v>479</v>
      </c>
      <c r="D502" s="26" t="s">
        <v>72</v>
      </c>
      <c r="E502" s="27">
        <v>18000</v>
      </c>
      <c r="F502" s="27" t="s">
        <v>400</v>
      </c>
      <c r="G502" s="26" t="s">
        <v>480</v>
      </c>
      <c r="H502" s="26" t="s">
        <v>105</v>
      </c>
      <c r="I502" s="26">
        <v>2015</v>
      </c>
      <c r="J502" s="26" t="s">
        <v>436</v>
      </c>
      <c r="K502" s="26" t="s">
        <v>481</v>
      </c>
      <c r="L502" s="26" t="s">
        <v>444</v>
      </c>
      <c r="M502" s="26" t="s">
        <v>482</v>
      </c>
      <c r="N502" s="26" t="s">
        <v>2389</v>
      </c>
      <c r="O502" s="31">
        <v>440</v>
      </c>
      <c r="P502" s="31"/>
    </row>
    <row r="503" spans="1:16" s="26" customFormat="1" ht="14.25" customHeight="1" x14ac:dyDescent="0.2">
      <c r="A503" s="26" t="s">
        <v>1170</v>
      </c>
      <c r="B503" s="26" t="s">
        <v>1150</v>
      </c>
      <c r="C503" s="26" t="s">
        <v>1150</v>
      </c>
      <c r="D503" s="26" t="s">
        <v>30</v>
      </c>
      <c r="E503" s="27" t="s">
        <v>400</v>
      </c>
      <c r="F503" s="27" t="s">
        <v>1827</v>
      </c>
      <c r="G503" s="26" t="s">
        <v>1171</v>
      </c>
      <c r="H503" s="26" t="s">
        <v>105</v>
      </c>
      <c r="I503" s="26" t="s">
        <v>400</v>
      </c>
      <c r="J503" s="26" t="s">
        <v>1172</v>
      </c>
      <c r="K503" s="26" t="s">
        <v>1173</v>
      </c>
      <c r="L503" s="26" t="s">
        <v>10</v>
      </c>
      <c r="M503" s="26" t="s">
        <v>482</v>
      </c>
      <c r="N503" s="26" t="s">
        <v>2032</v>
      </c>
      <c r="O503" s="31">
        <v>441</v>
      </c>
      <c r="P503" s="31"/>
    </row>
    <row r="504" spans="1:16" s="26" customFormat="1" ht="14.25" customHeight="1" x14ac:dyDescent="0.2">
      <c r="A504" s="26" t="s">
        <v>1501</v>
      </c>
      <c r="B504" s="26" t="s">
        <v>1042</v>
      </c>
      <c r="C504" s="26" t="s">
        <v>963</v>
      </c>
      <c r="D504" s="26" t="s">
        <v>72</v>
      </c>
      <c r="E504" s="27" t="s">
        <v>799</v>
      </c>
      <c r="F504" s="27" t="s">
        <v>400</v>
      </c>
      <c r="G504" s="26" t="s">
        <v>1043</v>
      </c>
      <c r="H504" s="26" t="s">
        <v>105</v>
      </c>
      <c r="I504" s="26">
        <v>2014</v>
      </c>
      <c r="J504" s="26" t="s">
        <v>17</v>
      </c>
      <c r="K504" s="26" t="s">
        <v>1899</v>
      </c>
      <c r="L504" s="26" t="s">
        <v>7</v>
      </c>
      <c r="M504" s="26" t="s">
        <v>482</v>
      </c>
      <c r="N504" s="26" t="s">
        <v>2390</v>
      </c>
      <c r="O504" s="31">
        <v>442</v>
      </c>
      <c r="P504" s="31"/>
    </row>
    <row r="505" spans="1:16" s="26" customFormat="1" ht="14.25" customHeight="1" x14ac:dyDescent="0.2">
      <c r="A505" s="26" t="s">
        <v>316</v>
      </c>
      <c r="B505" s="26" t="s">
        <v>591</v>
      </c>
      <c r="C505" s="26" t="s">
        <v>591</v>
      </c>
      <c r="D505" s="26" t="s">
        <v>16</v>
      </c>
      <c r="E505" s="27">
        <v>500000</v>
      </c>
      <c r="F505" s="27" t="s">
        <v>400</v>
      </c>
      <c r="G505" s="26" t="s">
        <v>653</v>
      </c>
      <c r="H505" s="26" t="s">
        <v>105</v>
      </c>
      <c r="I505" s="26">
        <v>2014</v>
      </c>
      <c r="J505" s="26" t="s">
        <v>17</v>
      </c>
      <c r="K505" s="26" t="s">
        <v>317</v>
      </c>
      <c r="L505" s="26" t="s">
        <v>582</v>
      </c>
      <c r="M505" s="26" t="s">
        <v>6</v>
      </c>
      <c r="N505" s="26" t="s">
        <v>2391</v>
      </c>
      <c r="O505" s="31">
        <v>443</v>
      </c>
      <c r="P505" s="31"/>
    </row>
    <row r="506" spans="1:16" s="26" customFormat="1" ht="14.25" customHeight="1" x14ac:dyDescent="0.2">
      <c r="A506" s="26" t="s">
        <v>318</v>
      </c>
      <c r="B506" s="26" t="s">
        <v>1132</v>
      </c>
      <c r="C506" s="26" t="s">
        <v>1799</v>
      </c>
      <c r="D506" s="26" t="s">
        <v>426</v>
      </c>
      <c r="E506" s="27">
        <v>4675300</v>
      </c>
      <c r="F506" s="27">
        <v>917940</v>
      </c>
      <c r="G506" s="26" t="s">
        <v>2703</v>
      </c>
      <c r="H506" s="26" t="s">
        <v>105</v>
      </c>
      <c r="I506" s="26">
        <v>2011</v>
      </c>
      <c r="J506" s="26" t="s">
        <v>12</v>
      </c>
      <c r="K506" s="26" t="s">
        <v>320</v>
      </c>
      <c r="L506" s="26" t="s">
        <v>18</v>
      </c>
      <c r="M506" s="26" t="s">
        <v>402</v>
      </c>
      <c r="N506" s="26" t="s">
        <v>2392</v>
      </c>
      <c r="O506" s="31">
        <v>444</v>
      </c>
      <c r="P506" s="31"/>
    </row>
    <row r="507" spans="1:16" s="26" customFormat="1" ht="14.25" customHeight="1" x14ac:dyDescent="0.2">
      <c r="A507" s="26" t="s">
        <v>1691</v>
      </c>
      <c r="B507" s="26" t="s">
        <v>1132</v>
      </c>
      <c r="C507" s="26" t="s">
        <v>1793</v>
      </c>
      <c r="D507" s="26" t="s">
        <v>48</v>
      </c>
      <c r="E507" s="27">
        <v>31200000</v>
      </c>
      <c r="F507" s="27">
        <v>17932000</v>
      </c>
      <c r="G507" s="26" t="s">
        <v>704</v>
      </c>
      <c r="H507" s="26" t="s">
        <v>105</v>
      </c>
      <c r="I507" s="26">
        <v>2016</v>
      </c>
      <c r="J507" s="26" t="s">
        <v>1889</v>
      </c>
      <c r="K507" s="26" t="s">
        <v>1237</v>
      </c>
      <c r="L507" s="26" t="s">
        <v>582</v>
      </c>
      <c r="M507" s="26" t="s">
        <v>6</v>
      </c>
      <c r="N507" s="26" t="s">
        <v>2393</v>
      </c>
      <c r="O507" s="31">
        <v>445</v>
      </c>
      <c r="P507" s="31"/>
    </row>
    <row r="508" spans="1:16" s="26" customFormat="1" ht="14.25" customHeight="1" x14ac:dyDescent="0.2">
      <c r="A508" s="26" t="s">
        <v>1521</v>
      </c>
      <c r="B508" s="26" t="s">
        <v>1132</v>
      </c>
      <c r="C508" s="26" t="s">
        <v>594</v>
      </c>
      <c r="D508" s="26" t="s">
        <v>48</v>
      </c>
      <c r="E508" s="27" t="s">
        <v>799</v>
      </c>
      <c r="F508" s="27" t="s">
        <v>799</v>
      </c>
      <c r="G508" s="26" t="s">
        <v>2704</v>
      </c>
      <c r="H508" s="26" t="s">
        <v>105</v>
      </c>
      <c r="I508" s="26">
        <v>2016</v>
      </c>
      <c r="J508" s="26" t="s">
        <v>1941</v>
      </c>
      <c r="K508" s="26" t="s">
        <v>596</v>
      </c>
      <c r="L508" s="26" t="s">
        <v>18</v>
      </c>
      <c r="M508" s="26" t="s">
        <v>482</v>
      </c>
      <c r="N508" s="26" t="s">
        <v>2394</v>
      </c>
      <c r="O508" s="31">
        <v>446</v>
      </c>
      <c r="P508" s="31"/>
    </row>
    <row r="509" spans="1:16" s="26" customFormat="1" ht="14.25" customHeight="1" x14ac:dyDescent="0.2">
      <c r="A509" s="26" t="s">
        <v>1165</v>
      </c>
      <c r="B509" s="26" t="s">
        <v>1150</v>
      </c>
      <c r="C509" s="26" t="s">
        <v>1150</v>
      </c>
      <c r="D509" s="26" t="s">
        <v>30</v>
      </c>
      <c r="E509" s="27">
        <v>350000</v>
      </c>
      <c r="F509" s="27" t="s">
        <v>807</v>
      </c>
      <c r="G509" s="26" t="s">
        <v>1166</v>
      </c>
      <c r="H509" s="26" t="s">
        <v>105</v>
      </c>
      <c r="I509" s="26">
        <v>2019</v>
      </c>
      <c r="J509" s="26" t="s">
        <v>1167</v>
      </c>
      <c r="K509" s="26" t="s">
        <v>1942</v>
      </c>
      <c r="L509" s="26" t="s">
        <v>10</v>
      </c>
      <c r="M509" s="26" t="s">
        <v>482</v>
      </c>
      <c r="N509" s="26" t="s">
        <v>2395</v>
      </c>
      <c r="O509" s="31">
        <v>447</v>
      </c>
      <c r="P509" s="31"/>
    </row>
    <row r="510" spans="1:16" s="26" customFormat="1" ht="14.25" customHeight="1" x14ac:dyDescent="0.2">
      <c r="A510" s="26" t="s">
        <v>1692</v>
      </c>
      <c r="B510" s="26" t="s">
        <v>465</v>
      </c>
      <c r="C510" s="26" t="s">
        <v>465</v>
      </c>
      <c r="D510" s="26" t="s">
        <v>61</v>
      </c>
      <c r="E510" s="27" t="s">
        <v>400</v>
      </c>
      <c r="F510" s="27" t="s">
        <v>1827</v>
      </c>
      <c r="G510" s="26" t="s">
        <v>88</v>
      </c>
      <c r="H510" s="26" t="s">
        <v>105</v>
      </c>
      <c r="I510" s="26">
        <v>2015</v>
      </c>
      <c r="J510" s="26" t="s">
        <v>17</v>
      </c>
      <c r="K510" s="26" t="s">
        <v>1833</v>
      </c>
      <c r="L510" s="26" t="s">
        <v>10</v>
      </c>
      <c r="M510" s="26" t="s">
        <v>412</v>
      </c>
      <c r="N510" s="26" t="s">
        <v>2027</v>
      </c>
      <c r="O510" s="31">
        <v>448</v>
      </c>
      <c r="P510" s="31"/>
    </row>
    <row r="511" spans="1:16" s="26" customFormat="1" ht="14.25" customHeight="1" x14ac:dyDescent="0.2">
      <c r="A511" s="26" t="s">
        <v>321</v>
      </c>
      <c r="B511" s="26" t="s">
        <v>409</v>
      </c>
      <c r="C511" s="26" t="s">
        <v>409</v>
      </c>
      <c r="D511" s="26" t="s">
        <v>9</v>
      </c>
      <c r="E511" s="27" t="s">
        <v>799</v>
      </c>
      <c r="F511" s="27" t="s">
        <v>799</v>
      </c>
      <c r="G511" s="26" t="s">
        <v>2705</v>
      </c>
      <c r="H511" s="26" t="s">
        <v>105</v>
      </c>
      <c r="I511" s="26">
        <v>2018</v>
      </c>
      <c r="J511" s="26" t="s">
        <v>17</v>
      </c>
      <c r="K511" s="26" t="s">
        <v>322</v>
      </c>
      <c r="L511" s="26" t="s">
        <v>35</v>
      </c>
      <c r="M511" s="26" t="s">
        <v>412</v>
      </c>
      <c r="N511" s="26" t="s">
        <v>2396</v>
      </c>
      <c r="O511" s="31">
        <v>449</v>
      </c>
      <c r="P511" s="31"/>
    </row>
    <row r="512" spans="1:16" s="26" customFormat="1" ht="14.25" customHeight="1" x14ac:dyDescent="0.2">
      <c r="A512" s="26" t="s">
        <v>323</v>
      </c>
      <c r="B512" s="26" t="s">
        <v>1132</v>
      </c>
      <c r="C512" s="26" t="s">
        <v>761</v>
      </c>
      <c r="D512" s="26" t="s">
        <v>29</v>
      </c>
      <c r="E512" s="27" t="s">
        <v>400</v>
      </c>
      <c r="F512" s="27" t="s">
        <v>400</v>
      </c>
      <c r="G512" s="26" t="s">
        <v>882</v>
      </c>
      <c r="H512" s="26" t="s">
        <v>105</v>
      </c>
      <c r="I512" s="26">
        <v>2016</v>
      </c>
      <c r="J512" s="26" t="s">
        <v>38</v>
      </c>
      <c r="K512" s="26" t="s">
        <v>1924</v>
      </c>
      <c r="L512" s="26" t="s">
        <v>63</v>
      </c>
      <c r="M512" s="26" t="s">
        <v>402</v>
      </c>
      <c r="N512" s="26" t="s">
        <v>2397</v>
      </c>
      <c r="O512" s="31">
        <v>450</v>
      </c>
      <c r="P512" s="31"/>
    </row>
    <row r="513" spans="1:16" s="26" customFormat="1" ht="14.25" customHeight="1" x14ac:dyDescent="0.2">
      <c r="A513" s="26" t="s">
        <v>1693</v>
      </c>
      <c r="B513" s="26" t="s">
        <v>1132</v>
      </c>
      <c r="C513" s="26" t="s">
        <v>761</v>
      </c>
      <c r="D513" s="26" t="s">
        <v>16</v>
      </c>
      <c r="E513" s="27" t="s">
        <v>400</v>
      </c>
      <c r="F513" s="27" t="s">
        <v>400</v>
      </c>
      <c r="G513" s="26" t="s">
        <v>883</v>
      </c>
      <c r="H513" s="26" t="s">
        <v>105</v>
      </c>
      <c r="I513" s="26">
        <v>2007</v>
      </c>
      <c r="J513" s="26" t="s">
        <v>38</v>
      </c>
      <c r="K513" s="26" t="s">
        <v>1924</v>
      </c>
      <c r="L513" s="26" t="s">
        <v>63</v>
      </c>
      <c r="M513" s="26" t="s">
        <v>402</v>
      </c>
      <c r="N513" s="26" t="s">
        <v>2398</v>
      </c>
      <c r="O513" s="31">
        <v>451</v>
      </c>
      <c r="P513" s="31"/>
    </row>
    <row r="514" spans="1:16" s="26" customFormat="1" ht="14.25" customHeight="1" x14ac:dyDescent="0.2">
      <c r="A514" s="26" t="s">
        <v>671</v>
      </c>
      <c r="B514" s="26" t="s">
        <v>672</v>
      </c>
      <c r="C514" s="26" t="s">
        <v>672</v>
      </c>
      <c r="D514" s="26" t="s">
        <v>72</v>
      </c>
      <c r="E514" s="27">
        <v>3012924</v>
      </c>
      <c r="F514" s="27" t="s">
        <v>400</v>
      </c>
      <c r="G514" s="26" t="s">
        <v>673</v>
      </c>
      <c r="H514" s="26" t="s">
        <v>5</v>
      </c>
      <c r="I514" s="26" t="s">
        <v>400</v>
      </c>
      <c r="J514" s="26" t="s">
        <v>17</v>
      </c>
      <c r="K514" s="26" t="s">
        <v>1500</v>
      </c>
      <c r="L514" s="26" t="s">
        <v>444</v>
      </c>
      <c r="M514" s="26" t="s">
        <v>40</v>
      </c>
      <c r="N514" s="26" t="s">
        <v>2399</v>
      </c>
      <c r="O514" s="31">
        <v>452</v>
      </c>
      <c r="P514" s="31"/>
    </row>
    <row r="515" spans="1:16" s="26" customFormat="1" ht="14.25" customHeight="1" x14ac:dyDescent="0.2">
      <c r="A515" s="26" t="s">
        <v>1694</v>
      </c>
      <c r="B515" s="26" t="s">
        <v>1132</v>
      </c>
      <c r="C515" s="26" t="s">
        <v>425</v>
      </c>
      <c r="D515" s="26" t="s">
        <v>426</v>
      </c>
      <c r="E515" s="27">
        <v>2000000</v>
      </c>
      <c r="F515" s="27" t="s">
        <v>5</v>
      </c>
      <c r="G515" s="26" t="s">
        <v>427</v>
      </c>
      <c r="H515" s="26" t="s">
        <v>5</v>
      </c>
      <c r="I515" s="26">
        <v>2019</v>
      </c>
      <c r="J515" s="26" t="s">
        <v>12</v>
      </c>
      <c r="K515" s="26" t="s">
        <v>1327</v>
      </c>
      <c r="L515" s="26" t="s">
        <v>63</v>
      </c>
      <c r="M515" s="26" t="s">
        <v>402</v>
      </c>
      <c r="N515" s="26" t="s">
        <v>2400</v>
      </c>
      <c r="O515" s="31">
        <v>453</v>
      </c>
      <c r="P515" s="31"/>
    </row>
    <row r="516" spans="1:16" s="26" customFormat="1" ht="14.25" customHeight="1" x14ac:dyDescent="0.2">
      <c r="A516" s="26" t="s">
        <v>324</v>
      </c>
      <c r="B516" s="26" t="s">
        <v>1132</v>
      </c>
      <c r="C516" s="26" t="s">
        <v>737</v>
      </c>
      <c r="D516" s="26" t="s">
        <v>1817</v>
      </c>
      <c r="E516" s="27">
        <v>24000000</v>
      </c>
      <c r="F516" s="27" t="s">
        <v>5</v>
      </c>
      <c r="G516" s="26" t="s">
        <v>2706</v>
      </c>
      <c r="H516" s="26" t="s">
        <v>1818</v>
      </c>
      <c r="I516" s="26">
        <v>2013</v>
      </c>
      <c r="J516" s="26" t="s">
        <v>26</v>
      </c>
      <c r="K516" s="26" t="s">
        <v>1499</v>
      </c>
      <c r="L516" s="26" t="s">
        <v>7</v>
      </c>
      <c r="M516" s="26" t="s">
        <v>412</v>
      </c>
      <c r="N516" s="26" t="s">
        <v>2401</v>
      </c>
      <c r="O516" s="31">
        <v>454</v>
      </c>
      <c r="P516" s="31"/>
    </row>
    <row r="517" spans="1:16" s="26" customFormat="1" ht="14.25" customHeight="1" x14ac:dyDescent="0.2">
      <c r="A517" s="26" t="s">
        <v>325</v>
      </c>
      <c r="B517" s="26" t="s">
        <v>487</v>
      </c>
      <c r="C517" s="26" t="s">
        <v>487</v>
      </c>
      <c r="D517" s="26" t="s">
        <v>13</v>
      </c>
      <c r="E517" s="27">
        <v>2412219</v>
      </c>
      <c r="F517" s="27">
        <v>340569</v>
      </c>
      <c r="G517" s="26" t="s">
        <v>2707</v>
      </c>
      <c r="H517" s="26" t="s">
        <v>105</v>
      </c>
      <c r="I517" s="26">
        <v>2011</v>
      </c>
      <c r="J517" s="26" t="s">
        <v>23</v>
      </c>
      <c r="K517" s="26" t="s">
        <v>1943</v>
      </c>
      <c r="L517" s="26" t="s">
        <v>18</v>
      </c>
      <c r="M517" s="26" t="s">
        <v>402</v>
      </c>
      <c r="N517" s="26" t="s">
        <v>2402</v>
      </c>
      <c r="O517" s="31">
        <v>455</v>
      </c>
      <c r="P517" s="31"/>
    </row>
    <row r="518" spans="1:16" s="26" customFormat="1" ht="14.25" customHeight="1" x14ac:dyDescent="0.2">
      <c r="A518" s="26" t="s">
        <v>1518</v>
      </c>
      <c r="B518" s="26" t="s">
        <v>1132</v>
      </c>
      <c r="C518" s="26" t="s">
        <v>1800</v>
      </c>
      <c r="D518" s="26" t="s">
        <v>1823</v>
      </c>
      <c r="E518" s="27">
        <v>23600000</v>
      </c>
      <c r="F518" s="27">
        <v>6100000</v>
      </c>
      <c r="G518" s="26" t="s">
        <v>2708</v>
      </c>
      <c r="H518" s="26" t="s">
        <v>105</v>
      </c>
      <c r="I518" s="26">
        <v>2014</v>
      </c>
      <c r="J518" s="26" t="s">
        <v>1520</v>
      </c>
      <c r="K518" s="26" t="s">
        <v>1944</v>
      </c>
      <c r="L518" s="26" t="s">
        <v>63</v>
      </c>
      <c r="M518" s="26" t="s">
        <v>402</v>
      </c>
      <c r="N518" s="26" t="s">
        <v>2403</v>
      </c>
      <c r="O518" s="31">
        <v>456</v>
      </c>
      <c r="P518" s="31"/>
    </row>
    <row r="519" spans="1:16" s="26" customFormat="1" ht="14.25" customHeight="1" x14ac:dyDescent="0.2">
      <c r="A519" s="26" t="s">
        <v>1480</v>
      </c>
      <c r="B519" s="26" t="s">
        <v>741</v>
      </c>
      <c r="C519" s="26" t="s">
        <v>742</v>
      </c>
      <c r="D519" s="26" t="s">
        <v>52</v>
      </c>
      <c r="E519" s="27">
        <v>4400000</v>
      </c>
      <c r="F519" s="27" t="s">
        <v>400</v>
      </c>
      <c r="G519" s="26" t="s">
        <v>743</v>
      </c>
      <c r="H519" s="26" t="s">
        <v>105</v>
      </c>
      <c r="I519" s="26">
        <v>2013</v>
      </c>
      <c r="J519" s="26" t="s">
        <v>17</v>
      </c>
      <c r="K519" s="26" t="s">
        <v>1481</v>
      </c>
      <c r="L519" s="26" t="s">
        <v>582</v>
      </c>
      <c r="M519" s="26" t="s">
        <v>6</v>
      </c>
      <c r="N519" s="26" t="s">
        <v>2404</v>
      </c>
      <c r="O519" s="31">
        <v>457</v>
      </c>
      <c r="P519" s="31"/>
    </row>
    <row r="520" spans="1:16" s="26" customFormat="1" ht="14.25" customHeight="1" x14ac:dyDescent="0.2">
      <c r="A520" s="26" t="s">
        <v>674</v>
      </c>
      <c r="B520" s="26" t="s">
        <v>591</v>
      </c>
      <c r="C520" s="26" t="s">
        <v>591</v>
      </c>
      <c r="D520" s="26" t="s">
        <v>64</v>
      </c>
      <c r="E520" s="27">
        <v>600000</v>
      </c>
      <c r="F520" s="27" t="s">
        <v>1827</v>
      </c>
      <c r="G520" s="26" t="s">
        <v>675</v>
      </c>
      <c r="H520" s="26" t="s">
        <v>105</v>
      </c>
      <c r="I520" s="26">
        <v>2011</v>
      </c>
      <c r="J520" s="26" t="s">
        <v>26</v>
      </c>
      <c r="K520" s="26" t="s">
        <v>1851</v>
      </c>
      <c r="L520" s="26" t="s">
        <v>582</v>
      </c>
      <c r="M520" s="26" t="s">
        <v>6</v>
      </c>
      <c r="N520" s="26" t="s">
        <v>2405</v>
      </c>
      <c r="O520" s="31">
        <v>458</v>
      </c>
      <c r="P520" s="31"/>
    </row>
    <row r="521" spans="1:16" s="26" customFormat="1" ht="14.25" customHeight="1" x14ac:dyDescent="0.2">
      <c r="A521" s="26" t="s">
        <v>326</v>
      </c>
      <c r="B521" s="26" t="s">
        <v>1792</v>
      </c>
      <c r="C521" s="26" t="s">
        <v>1792</v>
      </c>
      <c r="D521" s="26" t="s">
        <v>16</v>
      </c>
      <c r="E521" s="27">
        <v>600000</v>
      </c>
      <c r="F521" s="27" t="s">
        <v>410</v>
      </c>
      <c r="G521" s="26" t="s">
        <v>2709</v>
      </c>
      <c r="H521" s="26" t="s">
        <v>105</v>
      </c>
      <c r="I521" s="26">
        <v>2003</v>
      </c>
      <c r="J521" s="26" t="s">
        <v>12</v>
      </c>
      <c r="K521" s="26" t="s">
        <v>1945</v>
      </c>
      <c r="L521" s="26" t="s">
        <v>582</v>
      </c>
      <c r="M521" s="26" t="s">
        <v>6</v>
      </c>
      <c r="N521" s="26" t="s">
        <v>2406</v>
      </c>
      <c r="O521" s="31">
        <v>459</v>
      </c>
      <c r="P521" s="31"/>
    </row>
    <row r="522" spans="1:16" s="26" customFormat="1" ht="14.25" customHeight="1" x14ac:dyDescent="0.2">
      <c r="A522" s="26" t="s">
        <v>328</v>
      </c>
      <c r="B522" s="26" t="s">
        <v>1132</v>
      </c>
      <c r="C522" s="26" t="s">
        <v>514</v>
      </c>
      <c r="D522" s="26" t="s">
        <v>29</v>
      </c>
      <c r="E522" s="27" t="s">
        <v>410</v>
      </c>
      <c r="F522" s="27" t="s">
        <v>410</v>
      </c>
      <c r="G522" s="26" t="s">
        <v>884</v>
      </c>
      <c r="H522" s="26" t="s">
        <v>105</v>
      </c>
      <c r="I522" s="26">
        <v>2007</v>
      </c>
      <c r="J522" s="26" t="s">
        <v>12</v>
      </c>
      <c r="K522" s="26" t="s">
        <v>90</v>
      </c>
      <c r="L522" s="26" t="s">
        <v>7</v>
      </c>
      <c r="M522" s="26" t="s">
        <v>402</v>
      </c>
      <c r="N522" s="26" t="s">
        <v>2407</v>
      </c>
      <c r="O522" s="31">
        <v>460</v>
      </c>
      <c r="P522" s="31"/>
    </row>
    <row r="523" spans="1:16" s="26" customFormat="1" ht="14.25" customHeight="1" x14ac:dyDescent="0.2">
      <c r="A523" s="26" t="s">
        <v>37</v>
      </c>
      <c r="B523" s="26" t="s">
        <v>423</v>
      </c>
      <c r="C523" s="26" t="s">
        <v>423</v>
      </c>
      <c r="D523" s="26" t="s">
        <v>16</v>
      </c>
      <c r="E523" s="27">
        <v>800000</v>
      </c>
      <c r="F523" s="27" t="s">
        <v>400</v>
      </c>
      <c r="G523" s="26" t="s">
        <v>681</v>
      </c>
      <c r="H523" s="26" t="s">
        <v>105</v>
      </c>
      <c r="I523" s="26">
        <v>2014</v>
      </c>
      <c r="J523" s="26" t="s">
        <v>38</v>
      </c>
      <c r="K523" s="26" t="s">
        <v>39</v>
      </c>
      <c r="L523" s="26" t="s">
        <v>41</v>
      </c>
      <c r="M523" s="26" t="s">
        <v>40</v>
      </c>
      <c r="N523" s="26" t="s">
        <v>2408</v>
      </c>
      <c r="O523" s="31">
        <v>461</v>
      </c>
      <c r="P523" s="31"/>
    </row>
    <row r="524" spans="1:16" s="26" customFormat="1" ht="14.25" customHeight="1" x14ac:dyDescent="0.2">
      <c r="A524" s="26" t="s">
        <v>329</v>
      </c>
      <c r="B524" s="26" t="s">
        <v>1132</v>
      </c>
      <c r="C524" s="26" t="s">
        <v>466</v>
      </c>
      <c r="D524" s="26" t="s">
        <v>67</v>
      </c>
      <c r="E524" s="27">
        <v>10000</v>
      </c>
      <c r="F524" s="27" t="s">
        <v>5</v>
      </c>
      <c r="G524" s="26" t="s">
        <v>467</v>
      </c>
      <c r="H524" s="26" t="s">
        <v>5</v>
      </c>
      <c r="I524" s="26">
        <v>2019</v>
      </c>
      <c r="J524" s="26" t="s">
        <v>330</v>
      </c>
      <c r="K524" s="26" t="s">
        <v>1251</v>
      </c>
      <c r="L524" s="26" t="s">
        <v>63</v>
      </c>
      <c r="M524" s="26" t="s">
        <v>402</v>
      </c>
      <c r="N524" s="26" t="s">
        <v>2409</v>
      </c>
      <c r="O524" s="31">
        <v>462</v>
      </c>
      <c r="P524" s="31"/>
    </row>
    <row r="525" spans="1:16" s="26" customFormat="1" ht="14.25" customHeight="1" x14ac:dyDescent="0.2">
      <c r="A525" s="26" t="s">
        <v>1257</v>
      </c>
      <c r="B525" s="26" t="s">
        <v>713</v>
      </c>
      <c r="C525" s="26" t="s">
        <v>1234</v>
      </c>
      <c r="D525" s="26" t="s">
        <v>16</v>
      </c>
      <c r="E525" s="27" t="s">
        <v>807</v>
      </c>
      <c r="F525" s="27" t="s">
        <v>400</v>
      </c>
      <c r="G525" s="26" t="s">
        <v>1566</v>
      </c>
      <c r="H525" s="26" t="s">
        <v>105</v>
      </c>
      <c r="I525" s="26">
        <v>2008</v>
      </c>
      <c r="J525" s="26" t="s">
        <v>1258</v>
      </c>
      <c r="K525" s="26" t="s">
        <v>1576</v>
      </c>
      <c r="L525" s="26" t="s">
        <v>63</v>
      </c>
      <c r="M525" s="26" t="s">
        <v>415</v>
      </c>
      <c r="N525" s="26" t="s">
        <v>2410</v>
      </c>
      <c r="O525" s="31">
        <v>463</v>
      </c>
      <c r="P525" s="31"/>
    </row>
    <row r="526" spans="1:16" s="26" customFormat="1" ht="14.25" customHeight="1" x14ac:dyDescent="0.2">
      <c r="A526" s="26" t="s">
        <v>1022</v>
      </c>
      <c r="B526" s="26" t="s">
        <v>1132</v>
      </c>
      <c r="C526" s="26" t="s">
        <v>1801</v>
      </c>
      <c r="D526" s="26" t="s">
        <v>30</v>
      </c>
      <c r="E526" s="27" t="s">
        <v>807</v>
      </c>
      <c r="F526" s="27" t="s">
        <v>807</v>
      </c>
      <c r="G526" s="26" t="s">
        <v>1023</v>
      </c>
      <c r="H526" s="26" t="s">
        <v>105</v>
      </c>
      <c r="I526" s="26">
        <v>2016</v>
      </c>
      <c r="J526" s="26" t="s">
        <v>436</v>
      </c>
      <c r="K526" s="26" t="s">
        <v>1021</v>
      </c>
      <c r="L526" s="26" t="s">
        <v>63</v>
      </c>
      <c r="M526" s="26" t="s">
        <v>482</v>
      </c>
      <c r="N526" s="26" t="s">
        <v>2411</v>
      </c>
      <c r="O526" s="31">
        <v>464</v>
      </c>
      <c r="P526" s="31"/>
    </row>
    <row r="527" spans="1:16" s="26" customFormat="1" ht="14.25" customHeight="1" x14ac:dyDescent="0.2">
      <c r="A527" s="26" t="s">
        <v>331</v>
      </c>
      <c r="B527" s="26" t="s">
        <v>1802</v>
      </c>
      <c r="C527" s="26" t="s">
        <v>1803</v>
      </c>
      <c r="D527" s="26" t="s">
        <v>67</v>
      </c>
      <c r="E527" s="27" t="s">
        <v>400</v>
      </c>
      <c r="F527" s="27">
        <v>132000</v>
      </c>
      <c r="G527" s="26" t="s">
        <v>2710</v>
      </c>
      <c r="H527" s="26" t="s">
        <v>105</v>
      </c>
      <c r="I527" s="26">
        <v>2012</v>
      </c>
      <c r="J527" s="26" t="s">
        <v>17</v>
      </c>
      <c r="K527" s="26" t="s">
        <v>1297</v>
      </c>
      <c r="L527" s="26" t="s">
        <v>582</v>
      </c>
      <c r="M527" s="26" t="s">
        <v>6</v>
      </c>
      <c r="N527" s="26" t="s">
        <v>2412</v>
      </c>
      <c r="O527" s="31">
        <v>465</v>
      </c>
      <c r="P527" s="31"/>
    </row>
    <row r="528" spans="1:16" s="26" customFormat="1" ht="14.25" customHeight="1" x14ac:dyDescent="0.2">
      <c r="A528" s="26" t="s">
        <v>333</v>
      </c>
      <c r="B528" s="26" t="s">
        <v>840</v>
      </c>
      <c r="C528" s="26" t="s">
        <v>588</v>
      </c>
      <c r="D528" s="26" t="s">
        <v>19</v>
      </c>
      <c r="E528" s="27">
        <v>24000000</v>
      </c>
      <c r="F528" s="27" t="s">
        <v>1827</v>
      </c>
      <c r="G528" s="26" t="s">
        <v>841</v>
      </c>
      <c r="H528" s="26" t="s">
        <v>105</v>
      </c>
      <c r="I528" s="26">
        <v>2015</v>
      </c>
      <c r="J528" s="26" t="s">
        <v>20</v>
      </c>
      <c r="K528" s="26" t="s">
        <v>1946</v>
      </c>
      <c r="L528" s="26" t="s">
        <v>582</v>
      </c>
      <c r="M528" s="26" t="s">
        <v>6</v>
      </c>
      <c r="N528" s="26" t="s">
        <v>2413</v>
      </c>
      <c r="O528" s="31">
        <v>467</v>
      </c>
      <c r="P528" s="31"/>
    </row>
    <row r="529" spans="1:16" s="26" customFormat="1" ht="14.25" customHeight="1" x14ac:dyDescent="0.2">
      <c r="A529" s="26" t="s">
        <v>334</v>
      </c>
      <c r="B529" s="26" t="s">
        <v>720</v>
      </c>
      <c r="C529" s="26" t="s">
        <v>720</v>
      </c>
      <c r="D529" s="26" t="s">
        <v>36</v>
      </c>
      <c r="E529" s="27">
        <v>4000000</v>
      </c>
      <c r="F529" s="27">
        <v>500000</v>
      </c>
      <c r="G529" s="26" t="s">
        <v>335</v>
      </c>
      <c r="H529" s="26" t="s">
        <v>105</v>
      </c>
      <c r="I529" s="26">
        <v>2010</v>
      </c>
      <c r="J529" s="26" t="s">
        <v>17</v>
      </c>
      <c r="K529" s="26" t="s">
        <v>336</v>
      </c>
      <c r="L529" s="26" t="s">
        <v>55</v>
      </c>
      <c r="M529" s="26" t="s">
        <v>402</v>
      </c>
      <c r="N529" s="26" t="s">
        <v>2414</v>
      </c>
      <c r="O529" s="31">
        <v>468</v>
      </c>
      <c r="P529" s="31"/>
    </row>
    <row r="530" spans="1:16" s="26" customFormat="1" ht="14.25" customHeight="1" x14ac:dyDescent="0.2">
      <c r="A530" s="26" t="s">
        <v>337</v>
      </c>
      <c r="B530" s="26" t="s">
        <v>720</v>
      </c>
      <c r="C530" s="26" t="s">
        <v>720</v>
      </c>
      <c r="D530" s="26" t="s">
        <v>426</v>
      </c>
      <c r="E530" s="27">
        <v>14000000</v>
      </c>
      <c r="F530" s="27">
        <v>1600000</v>
      </c>
      <c r="G530" s="26" t="s">
        <v>338</v>
      </c>
      <c r="H530" s="26" t="s">
        <v>105</v>
      </c>
      <c r="I530" s="26">
        <v>2007</v>
      </c>
      <c r="J530" s="26" t="s">
        <v>106</v>
      </c>
      <c r="K530" s="26" t="s">
        <v>336</v>
      </c>
      <c r="L530" s="26" t="s">
        <v>55</v>
      </c>
      <c r="M530" s="26" t="s">
        <v>402</v>
      </c>
      <c r="N530" s="26" t="s">
        <v>2415</v>
      </c>
      <c r="O530" s="31">
        <v>469</v>
      </c>
      <c r="P530" s="31"/>
    </row>
    <row r="531" spans="1:16" s="26" customFormat="1" ht="14.25" customHeight="1" x14ac:dyDescent="0.2">
      <c r="A531" s="26" t="s">
        <v>907</v>
      </c>
      <c r="B531" s="26" t="s">
        <v>655</v>
      </c>
      <c r="C531" s="26" t="s">
        <v>655</v>
      </c>
      <c r="D531" s="26" t="s">
        <v>29</v>
      </c>
      <c r="E531" s="27" t="s">
        <v>799</v>
      </c>
      <c r="F531" s="27" t="s">
        <v>400</v>
      </c>
      <c r="G531" s="26" t="s">
        <v>908</v>
      </c>
      <c r="H531" s="26" t="s">
        <v>105</v>
      </c>
      <c r="I531" s="26">
        <v>2005</v>
      </c>
      <c r="J531" s="26" t="s">
        <v>17</v>
      </c>
      <c r="K531" s="26" t="s">
        <v>385</v>
      </c>
      <c r="L531" s="26" t="s">
        <v>7</v>
      </c>
      <c r="M531" s="26" t="s">
        <v>415</v>
      </c>
      <c r="N531" s="26" t="s">
        <v>2416</v>
      </c>
      <c r="O531" s="31">
        <v>470</v>
      </c>
      <c r="P531" s="31"/>
    </row>
    <row r="532" spans="1:16" s="26" customFormat="1" ht="14.25" customHeight="1" x14ac:dyDescent="0.2">
      <c r="A532" s="26" t="s">
        <v>905</v>
      </c>
      <c r="B532" s="26" t="s">
        <v>655</v>
      </c>
      <c r="C532" s="26" t="s">
        <v>655</v>
      </c>
      <c r="D532" s="26" t="s">
        <v>16</v>
      </c>
      <c r="E532" s="27" t="s">
        <v>799</v>
      </c>
      <c r="F532" s="27" t="s">
        <v>400</v>
      </c>
      <c r="G532" s="26" t="s">
        <v>906</v>
      </c>
      <c r="H532" s="26" t="s">
        <v>105</v>
      </c>
      <c r="I532" s="26">
        <v>2005</v>
      </c>
      <c r="J532" s="26" t="s">
        <v>17</v>
      </c>
      <c r="K532" s="26" t="s">
        <v>385</v>
      </c>
      <c r="L532" s="26" t="s">
        <v>7</v>
      </c>
      <c r="M532" s="26" t="s">
        <v>415</v>
      </c>
      <c r="N532" s="26" t="s">
        <v>2416</v>
      </c>
      <c r="O532" s="31">
        <v>471</v>
      </c>
      <c r="P532" s="31"/>
    </row>
    <row r="533" spans="1:16" s="26" customFormat="1" ht="14.25" customHeight="1" x14ac:dyDescent="0.2">
      <c r="A533" s="26" t="s">
        <v>384</v>
      </c>
      <c r="B533" s="26" t="s">
        <v>655</v>
      </c>
      <c r="C533" s="26" t="s">
        <v>655</v>
      </c>
      <c r="D533" s="26" t="s">
        <v>64</v>
      </c>
      <c r="E533" s="27">
        <v>500000</v>
      </c>
      <c r="F533" s="27" t="s">
        <v>400</v>
      </c>
      <c r="G533" s="26" t="s">
        <v>656</v>
      </c>
      <c r="H533" s="26" t="s">
        <v>105</v>
      </c>
      <c r="I533" s="26">
        <v>2011</v>
      </c>
      <c r="J533" s="26" t="s">
        <v>17</v>
      </c>
      <c r="K533" s="26" t="s">
        <v>385</v>
      </c>
      <c r="L533" s="26" t="s">
        <v>7</v>
      </c>
      <c r="M533" s="26" t="s">
        <v>415</v>
      </c>
      <c r="N533" s="26" t="s">
        <v>2417</v>
      </c>
      <c r="O533" s="31">
        <v>472</v>
      </c>
      <c r="P533" s="31"/>
    </row>
    <row r="534" spans="1:16" s="26" customFormat="1" ht="14.25" customHeight="1" x14ac:dyDescent="0.2">
      <c r="A534" s="26" t="s">
        <v>909</v>
      </c>
      <c r="B534" s="26" t="s">
        <v>696</v>
      </c>
      <c r="C534" s="26" t="s">
        <v>696</v>
      </c>
      <c r="D534" s="26" t="s">
        <v>67</v>
      </c>
      <c r="E534" s="27" t="s">
        <v>807</v>
      </c>
      <c r="F534" s="27" t="s">
        <v>400</v>
      </c>
      <c r="G534" s="26" t="s">
        <v>910</v>
      </c>
      <c r="H534" s="26" t="s">
        <v>86</v>
      </c>
      <c r="I534" s="26">
        <v>2017</v>
      </c>
      <c r="J534" s="26" t="s">
        <v>17</v>
      </c>
      <c r="K534" s="26" t="s">
        <v>385</v>
      </c>
      <c r="L534" s="26" t="s">
        <v>7</v>
      </c>
      <c r="M534" s="26" t="s">
        <v>415</v>
      </c>
      <c r="N534" s="26" t="s">
        <v>2418</v>
      </c>
      <c r="O534" s="31">
        <v>473</v>
      </c>
      <c r="P534" s="31"/>
    </row>
    <row r="535" spans="1:16" s="26" customFormat="1" ht="14.25" customHeight="1" x14ac:dyDescent="0.2">
      <c r="A535" s="26" t="s">
        <v>339</v>
      </c>
      <c r="B535" s="26" t="s">
        <v>719</v>
      </c>
      <c r="C535" s="26" t="s">
        <v>719</v>
      </c>
      <c r="D535" s="26" t="s">
        <v>72</v>
      </c>
      <c r="E535" s="27">
        <v>16452518</v>
      </c>
      <c r="F535" s="27">
        <v>4935850</v>
      </c>
      <c r="G535" s="26" t="s">
        <v>1496</v>
      </c>
      <c r="H535" s="26" t="s">
        <v>105</v>
      </c>
      <c r="I535" s="26">
        <v>2011</v>
      </c>
      <c r="J535" s="26" t="s">
        <v>1497</v>
      </c>
      <c r="K535" s="26" t="s">
        <v>340</v>
      </c>
      <c r="L535" s="26" t="s">
        <v>7</v>
      </c>
      <c r="M535" s="26" t="s">
        <v>412</v>
      </c>
      <c r="N535" s="26" t="s">
        <v>2419</v>
      </c>
      <c r="O535" s="31">
        <v>474</v>
      </c>
      <c r="P535" s="31"/>
    </row>
    <row r="536" spans="1:16" s="26" customFormat="1" ht="14.25" customHeight="1" x14ac:dyDescent="0.2">
      <c r="A536" s="26" t="s">
        <v>1161</v>
      </c>
      <c r="B536" s="26" t="s">
        <v>1150</v>
      </c>
      <c r="C536" s="26" t="s">
        <v>1150</v>
      </c>
      <c r="D536" s="26" t="s">
        <v>30</v>
      </c>
      <c r="E536" s="27">
        <v>10000</v>
      </c>
      <c r="F536" s="27" t="s">
        <v>5</v>
      </c>
      <c r="G536" s="26" t="s">
        <v>1162</v>
      </c>
      <c r="H536" s="26" t="s">
        <v>5</v>
      </c>
      <c r="I536" s="26">
        <v>2019</v>
      </c>
      <c r="J536" s="26" t="s">
        <v>1163</v>
      </c>
      <c r="K536" s="26" t="s">
        <v>1164</v>
      </c>
      <c r="L536" s="26" t="s">
        <v>10</v>
      </c>
      <c r="M536" s="26" t="s">
        <v>482</v>
      </c>
      <c r="N536" s="26" t="s">
        <v>2269</v>
      </c>
      <c r="O536" s="31">
        <v>475</v>
      </c>
      <c r="P536" s="31"/>
    </row>
    <row r="537" spans="1:16" s="26" customFormat="1" ht="14.25" customHeight="1" x14ac:dyDescent="0.2">
      <c r="A537" s="26" t="s">
        <v>42</v>
      </c>
      <c r="B537" s="26" t="s">
        <v>465</v>
      </c>
      <c r="C537" s="26" t="s">
        <v>465</v>
      </c>
      <c r="D537" s="26" t="s">
        <v>43</v>
      </c>
      <c r="E537" s="27" t="s">
        <v>400</v>
      </c>
      <c r="F537" s="27" t="s">
        <v>1827</v>
      </c>
      <c r="G537" s="26" t="s">
        <v>44</v>
      </c>
      <c r="H537" s="26" t="s">
        <v>105</v>
      </c>
      <c r="I537" s="26">
        <v>2013</v>
      </c>
      <c r="J537" s="26" t="s">
        <v>45</v>
      </c>
      <c r="K537" s="26" t="s">
        <v>1833</v>
      </c>
      <c r="L537" s="26" t="s">
        <v>10</v>
      </c>
      <c r="M537" s="26" t="s">
        <v>412</v>
      </c>
      <c r="N537" s="26" t="s">
        <v>2420</v>
      </c>
      <c r="O537" s="31">
        <v>476</v>
      </c>
      <c r="P537" s="31"/>
    </row>
    <row r="538" spans="1:16" s="26" customFormat="1" ht="14.25" customHeight="1" x14ac:dyDescent="0.2">
      <c r="A538" s="26" t="s">
        <v>1743</v>
      </c>
      <c r="B538" s="26" t="s">
        <v>1811</v>
      </c>
      <c r="C538" s="26" t="s">
        <v>1811</v>
      </c>
      <c r="D538" s="26" t="s">
        <v>9</v>
      </c>
      <c r="E538" s="27" t="s">
        <v>794</v>
      </c>
      <c r="F538" s="27" t="s">
        <v>794</v>
      </c>
      <c r="G538" s="26" t="s">
        <v>2567</v>
      </c>
      <c r="H538" s="26" t="s">
        <v>105</v>
      </c>
      <c r="I538" s="26">
        <v>2018</v>
      </c>
      <c r="J538" s="26" t="s">
        <v>1989</v>
      </c>
      <c r="K538" s="26" t="s">
        <v>1990</v>
      </c>
      <c r="L538" s="26" t="s">
        <v>35</v>
      </c>
      <c r="M538" s="26" t="s">
        <v>40</v>
      </c>
      <c r="N538" s="26" t="s">
        <v>2510</v>
      </c>
      <c r="O538" s="31">
        <v>588</v>
      </c>
      <c r="P538" s="31"/>
    </row>
    <row r="539" spans="1:16" s="26" customFormat="1" ht="14.25" customHeight="1" x14ac:dyDescent="0.2">
      <c r="A539" s="26" t="s">
        <v>1402</v>
      </c>
      <c r="B539" s="26" t="s">
        <v>621</v>
      </c>
      <c r="C539" s="26" t="s">
        <v>621</v>
      </c>
      <c r="D539" s="26" t="s">
        <v>1384</v>
      </c>
      <c r="E539" s="27">
        <v>208500</v>
      </c>
      <c r="F539" s="27" t="s">
        <v>400</v>
      </c>
      <c r="G539" s="26" t="s">
        <v>1389</v>
      </c>
      <c r="H539" s="26" t="s">
        <v>400</v>
      </c>
      <c r="I539" s="26" t="s">
        <v>400</v>
      </c>
      <c r="J539" s="26" t="s">
        <v>436</v>
      </c>
      <c r="K539" s="26" t="s">
        <v>1884</v>
      </c>
      <c r="L539" s="26" t="s">
        <v>63</v>
      </c>
      <c r="M539" s="26" t="s">
        <v>415</v>
      </c>
      <c r="N539" s="26" t="s">
        <v>2197</v>
      </c>
      <c r="O539" s="31">
        <v>477</v>
      </c>
      <c r="P539" s="31"/>
    </row>
    <row r="540" spans="1:16" s="26" customFormat="1" ht="14.25" customHeight="1" x14ac:dyDescent="0.2">
      <c r="A540" s="26" t="s">
        <v>1398</v>
      </c>
      <c r="B540" s="26" t="s">
        <v>1399</v>
      </c>
      <c r="C540" s="26" t="s">
        <v>1399</v>
      </c>
      <c r="D540" s="26" t="s">
        <v>1384</v>
      </c>
      <c r="E540" s="27">
        <v>10718100</v>
      </c>
      <c r="F540" s="27" t="s">
        <v>1827</v>
      </c>
      <c r="G540" s="26" t="s">
        <v>1400</v>
      </c>
      <c r="H540" s="26" t="s">
        <v>105</v>
      </c>
      <c r="I540" s="26">
        <v>2018</v>
      </c>
      <c r="J540" s="26" t="s">
        <v>38</v>
      </c>
      <c r="K540" s="26" t="s">
        <v>1401</v>
      </c>
      <c r="L540" s="26" t="s">
        <v>35</v>
      </c>
      <c r="M540" s="26" t="s">
        <v>40</v>
      </c>
      <c r="N540" s="26" t="s">
        <v>2421</v>
      </c>
      <c r="O540" s="31">
        <v>478</v>
      </c>
      <c r="P540" s="31"/>
    </row>
    <row r="541" spans="1:16" s="26" customFormat="1" ht="14.25" customHeight="1" x14ac:dyDescent="0.2">
      <c r="A541" s="26" t="s">
        <v>1695</v>
      </c>
      <c r="B541" s="26" t="s">
        <v>654</v>
      </c>
      <c r="C541" s="26" t="s">
        <v>654</v>
      </c>
      <c r="D541" s="26" t="s">
        <v>67</v>
      </c>
      <c r="E541" s="27">
        <v>500000</v>
      </c>
      <c r="F541" s="27" t="s">
        <v>400</v>
      </c>
      <c r="G541" s="26" t="s">
        <v>66</v>
      </c>
      <c r="H541" s="26" t="s">
        <v>105</v>
      </c>
      <c r="I541" s="26">
        <v>2012</v>
      </c>
      <c r="J541" s="26" t="s">
        <v>436</v>
      </c>
      <c r="K541" s="26" t="s">
        <v>1947</v>
      </c>
      <c r="L541" s="26" t="s">
        <v>55</v>
      </c>
      <c r="M541" s="26" t="s">
        <v>402</v>
      </c>
      <c r="N541" s="26" t="s">
        <v>2422</v>
      </c>
      <c r="O541" s="31">
        <v>479</v>
      </c>
      <c r="P541" s="31"/>
    </row>
    <row r="542" spans="1:16" s="26" customFormat="1" ht="14.25" customHeight="1" x14ac:dyDescent="0.2">
      <c r="A542" s="26" t="s">
        <v>1696</v>
      </c>
      <c r="B542" s="26" t="s">
        <v>745</v>
      </c>
      <c r="C542" s="26" t="s">
        <v>746</v>
      </c>
      <c r="D542" s="26" t="s">
        <v>30</v>
      </c>
      <c r="E542" s="27">
        <v>4900000</v>
      </c>
      <c r="F542" s="27">
        <v>400000</v>
      </c>
      <c r="G542" s="26" t="s">
        <v>747</v>
      </c>
      <c r="H542" s="26" t="s">
        <v>105</v>
      </c>
      <c r="I542" s="26">
        <v>2014</v>
      </c>
      <c r="J542" s="26" t="s">
        <v>17</v>
      </c>
      <c r="K542" s="26" t="s">
        <v>540</v>
      </c>
      <c r="L542" s="26" t="s">
        <v>55</v>
      </c>
      <c r="M542" s="26" t="s">
        <v>482</v>
      </c>
      <c r="N542" s="26" t="s">
        <v>2423</v>
      </c>
      <c r="O542" s="31">
        <v>480</v>
      </c>
      <c r="P542" s="31"/>
    </row>
    <row r="543" spans="1:16" s="26" customFormat="1" ht="14.25" customHeight="1" x14ac:dyDescent="0.2">
      <c r="A543" s="26" t="s">
        <v>1159</v>
      </c>
      <c r="B543" s="26" t="s">
        <v>538</v>
      </c>
      <c r="C543" s="26" t="s">
        <v>538</v>
      </c>
      <c r="D543" s="26" t="s">
        <v>30</v>
      </c>
      <c r="E543" s="27" t="s">
        <v>400</v>
      </c>
      <c r="F543" s="27" t="s">
        <v>1827</v>
      </c>
      <c r="G543" s="26" t="s">
        <v>1160</v>
      </c>
      <c r="H543" s="26" t="s">
        <v>105</v>
      </c>
      <c r="I543" s="26" t="s">
        <v>400</v>
      </c>
      <c r="J543" s="26" t="s">
        <v>436</v>
      </c>
      <c r="K543" s="26" t="s">
        <v>540</v>
      </c>
      <c r="L543" s="26" t="s">
        <v>55</v>
      </c>
      <c r="M543" s="26" t="s">
        <v>482</v>
      </c>
      <c r="N543" s="26" t="s">
        <v>2424</v>
      </c>
      <c r="O543" s="31">
        <v>481</v>
      </c>
      <c r="P543" s="31"/>
    </row>
    <row r="544" spans="1:16" s="26" customFormat="1" ht="14.25" customHeight="1" x14ac:dyDescent="0.2">
      <c r="A544" s="26" t="s">
        <v>341</v>
      </c>
      <c r="B544" s="26" t="s">
        <v>1132</v>
      </c>
      <c r="C544" s="26" t="s">
        <v>733</v>
      </c>
      <c r="D544" s="26" t="s">
        <v>71</v>
      </c>
      <c r="E544" s="27">
        <v>11000000</v>
      </c>
      <c r="F544" s="27" t="s">
        <v>1827</v>
      </c>
      <c r="G544" s="26" t="s">
        <v>734</v>
      </c>
      <c r="H544" s="26" t="s">
        <v>105</v>
      </c>
      <c r="I544" s="26">
        <v>2008</v>
      </c>
      <c r="J544" s="26" t="s">
        <v>120</v>
      </c>
      <c r="K544" s="26" t="s">
        <v>342</v>
      </c>
      <c r="L544" s="26" t="s">
        <v>55</v>
      </c>
      <c r="M544" s="26" t="s">
        <v>402</v>
      </c>
      <c r="N544" s="26" t="s">
        <v>2425</v>
      </c>
      <c r="O544" s="31">
        <v>482</v>
      </c>
      <c r="P544" s="31"/>
    </row>
    <row r="545" spans="1:16" s="26" customFormat="1" ht="14.25" customHeight="1" x14ac:dyDescent="0.2">
      <c r="A545" s="26" t="s">
        <v>776</v>
      </c>
      <c r="B545" s="26" t="s">
        <v>1132</v>
      </c>
      <c r="C545" s="26" t="s">
        <v>776</v>
      </c>
      <c r="D545" s="26" t="s">
        <v>52</v>
      </c>
      <c r="E545" s="27">
        <v>24400000</v>
      </c>
      <c r="F545" s="27">
        <v>4300000</v>
      </c>
      <c r="G545" s="26" t="s">
        <v>2711</v>
      </c>
      <c r="H545" s="26" t="s">
        <v>105</v>
      </c>
      <c r="I545" s="26">
        <v>2014</v>
      </c>
      <c r="J545" s="26" t="s">
        <v>12</v>
      </c>
      <c r="K545" s="26" t="s">
        <v>1479</v>
      </c>
      <c r="L545" s="26" t="s">
        <v>35</v>
      </c>
      <c r="M545" s="26" t="s">
        <v>40</v>
      </c>
      <c r="N545" s="26" t="s">
        <v>2426</v>
      </c>
      <c r="O545" s="31">
        <v>483</v>
      </c>
      <c r="P545" s="31"/>
    </row>
    <row r="546" spans="1:16" s="26" customFormat="1" ht="14.25" customHeight="1" x14ac:dyDescent="0.2">
      <c r="A546" s="26" t="s">
        <v>343</v>
      </c>
      <c r="B546" s="26" t="s">
        <v>643</v>
      </c>
      <c r="C546" s="26" t="s">
        <v>643</v>
      </c>
      <c r="D546" s="26" t="s">
        <v>36</v>
      </c>
      <c r="E546" s="27">
        <v>420420</v>
      </c>
      <c r="F546" s="27" t="s">
        <v>410</v>
      </c>
      <c r="G546" s="26" t="s">
        <v>2712</v>
      </c>
      <c r="H546" s="26" t="s">
        <v>105</v>
      </c>
      <c r="I546" s="26">
        <v>2013</v>
      </c>
      <c r="J546" s="26" t="s">
        <v>17</v>
      </c>
      <c r="K546" s="26" t="s">
        <v>1948</v>
      </c>
      <c r="L546" s="26" t="s">
        <v>18</v>
      </c>
      <c r="M546" s="26" t="s">
        <v>402</v>
      </c>
      <c r="N546" s="26" t="s">
        <v>2427</v>
      </c>
      <c r="O546" s="31">
        <v>484</v>
      </c>
      <c r="P546" s="31"/>
    </row>
    <row r="547" spans="1:16" s="26" customFormat="1" ht="14.25" customHeight="1" x14ac:dyDescent="0.2">
      <c r="A547" s="26" t="s">
        <v>344</v>
      </c>
      <c r="B547" s="26" t="s">
        <v>684</v>
      </c>
      <c r="C547" s="26" t="s">
        <v>684</v>
      </c>
      <c r="D547" s="26" t="s">
        <v>426</v>
      </c>
      <c r="E547" s="27">
        <v>1000000</v>
      </c>
      <c r="F547" s="27" t="s">
        <v>400</v>
      </c>
      <c r="G547" s="26" t="s">
        <v>685</v>
      </c>
      <c r="H547" s="26" t="s">
        <v>105</v>
      </c>
      <c r="I547" s="26">
        <v>2014</v>
      </c>
      <c r="J547" s="26" t="s">
        <v>12</v>
      </c>
      <c r="K547" s="26" t="s">
        <v>345</v>
      </c>
      <c r="L547" s="26" t="s">
        <v>63</v>
      </c>
      <c r="M547" s="26" t="s">
        <v>415</v>
      </c>
      <c r="N547" s="26" t="s">
        <v>2428</v>
      </c>
      <c r="O547" s="31">
        <v>485</v>
      </c>
      <c r="P547" s="31"/>
    </row>
    <row r="548" spans="1:16" s="26" customFormat="1" ht="14.25" customHeight="1" x14ac:dyDescent="0.2">
      <c r="A548" s="26" t="s">
        <v>603</v>
      </c>
      <c r="B548" s="26" t="s">
        <v>1132</v>
      </c>
      <c r="C548" s="26" t="s">
        <v>604</v>
      </c>
      <c r="D548" s="26" t="s">
        <v>36</v>
      </c>
      <c r="E548" s="27">
        <v>565000</v>
      </c>
      <c r="F548" s="27" t="s">
        <v>400</v>
      </c>
      <c r="G548" s="26" t="s">
        <v>605</v>
      </c>
      <c r="H548" s="26" t="s">
        <v>105</v>
      </c>
      <c r="I548" s="26">
        <v>2014</v>
      </c>
      <c r="J548" s="26" t="s">
        <v>12</v>
      </c>
      <c r="K548" s="26" t="s">
        <v>606</v>
      </c>
      <c r="L548" s="26" t="s">
        <v>63</v>
      </c>
      <c r="M548" s="26" t="s">
        <v>402</v>
      </c>
      <c r="N548" s="26" t="s">
        <v>2429</v>
      </c>
      <c r="O548" s="31">
        <v>486</v>
      </c>
      <c r="P548" s="31"/>
    </row>
    <row r="549" spans="1:16" s="26" customFormat="1" ht="14.25" customHeight="1" x14ac:dyDescent="0.2">
      <c r="A549" s="26" t="s">
        <v>87</v>
      </c>
      <c r="B549" s="26" t="s">
        <v>406</v>
      </c>
      <c r="C549" s="26" t="s">
        <v>407</v>
      </c>
      <c r="D549" s="26" t="s">
        <v>9</v>
      </c>
      <c r="E549" s="27" t="s">
        <v>400</v>
      </c>
      <c r="F549" s="27" t="s">
        <v>400</v>
      </c>
      <c r="G549" s="26" t="s">
        <v>428</v>
      </c>
      <c r="H549" s="26" t="s">
        <v>86</v>
      </c>
      <c r="I549" s="26">
        <v>2015</v>
      </c>
      <c r="J549" s="26" t="s">
        <v>1836</v>
      </c>
      <c r="K549" s="26" t="s">
        <v>1325</v>
      </c>
      <c r="L549" s="26" t="s">
        <v>41</v>
      </c>
      <c r="M549" s="26" t="s">
        <v>40</v>
      </c>
      <c r="N549" s="26" t="s">
        <v>2218</v>
      </c>
      <c r="O549" s="31">
        <v>487</v>
      </c>
      <c r="P549" s="31"/>
    </row>
    <row r="550" spans="1:16" s="26" customFormat="1" ht="14.25" customHeight="1" x14ac:dyDescent="0.2">
      <c r="A550" s="26" t="s">
        <v>346</v>
      </c>
      <c r="B550" s="26" t="s">
        <v>458</v>
      </c>
      <c r="C550" s="26" t="s">
        <v>459</v>
      </c>
      <c r="D550" s="26" t="s">
        <v>16</v>
      </c>
      <c r="E550" s="27" t="s">
        <v>799</v>
      </c>
      <c r="F550" s="27" t="s">
        <v>799</v>
      </c>
      <c r="G550" s="26" t="s">
        <v>1239</v>
      </c>
      <c r="H550" s="26" t="s">
        <v>105</v>
      </c>
      <c r="I550" s="26">
        <v>2011</v>
      </c>
      <c r="J550" s="26" t="s">
        <v>17</v>
      </c>
      <c r="K550" s="26" t="s">
        <v>109</v>
      </c>
      <c r="L550" s="26" t="s">
        <v>7</v>
      </c>
      <c r="M550" s="26" t="s">
        <v>402</v>
      </c>
      <c r="N550" s="26" t="s">
        <v>2041</v>
      </c>
      <c r="O550" s="31">
        <v>488</v>
      </c>
      <c r="P550" s="31"/>
    </row>
    <row r="551" spans="1:16" s="26" customFormat="1" ht="14.25" customHeight="1" x14ac:dyDescent="0.2">
      <c r="A551" s="26" t="s">
        <v>995</v>
      </c>
      <c r="B551" s="26" t="s">
        <v>1132</v>
      </c>
      <c r="C551" s="26" t="s">
        <v>723</v>
      </c>
      <c r="D551" s="26" t="s">
        <v>30</v>
      </c>
      <c r="E551" s="27" t="s">
        <v>799</v>
      </c>
      <c r="F551" s="27" t="s">
        <v>799</v>
      </c>
      <c r="G551" s="26" t="s">
        <v>996</v>
      </c>
      <c r="H551" s="26" t="s">
        <v>105</v>
      </c>
      <c r="I551" s="26">
        <v>2014</v>
      </c>
      <c r="J551" s="26" t="s">
        <v>436</v>
      </c>
      <c r="K551" s="26" t="s">
        <v>725</v>
      </c>
      <c r="L551" s="26" t="s">
        <v>18</v>
      </c>
      <c r="M551" s="26" t="s">
        <v>482</v>
      </c>
      <c r="N551" s="26" t="s">
        <v>2430</v>
      </c>
      <c r="O551" s="31">
        <v>489</v>
      </c>
      <c r="P551" s="31"/>
    </row>
    <row r="552" spans="1:16" s="26" customFormat="1" ht="14.25" customHeight="1" x14ac:dyDescent="0.2">
      <c r="A552" s="26" t="s">
        <v>1697</v>
      </c>
      <c r="B552" s="26" t="s">
        <v>442</v>
      </c>
      <c r="C552" s="26" t="s">
        <v>442</v>
      </c>
      <c r="D552" s="26" t="s">
        <v>52</v>
      </c>
      <c r="E552" s="27">
        <v>1820579</v>
      </c>
      <c r="F552" s="27">
        <v>4909</v>
      </c>
      <c r="G552" s="26" t="s">
        <v>705</v>
      </c>
      <c r="H552" s="26" t="s">
        <v>105</v>
      </c>
      <c r="I552" s="26">
        <v>2016</v>
      </c>
      <c r="J552" s="26" t="s">
        <v>17</v>
      </c>
      <c r="K552" s="26" t="s">
        <v>1949</v>
      </c>
      <c r="L552" s="26" t="s">
        <v>444</v>
      </c>
      <c r="M552" s="26" t="s">
        <v>415</v>
      </c>
      <c r="N552" s="26" t="s">
        <v>2431</v>
      </c>
      <c r="O552" s="31">
        <v>490</v>
      </c>
      <c r="P552" s="31"/>
    </row>
    <row r="553" spans="1:16" s="26" customFormat="1" ht="14.25" customHeight="1" x14ac:dyDescent="0.2">
      <c r="A553" s="26" t="s">
        <v>798</v>
      </c>
      <c r="B553" s="26" t="s">
        <v>789</v>
      </c>
      <c r="C553" s="26" t="s">
        <v>789</v>
      </c>
      <c r="D553" s="26" t="s">
        <v>30</v>
      </c>
      <c r="E553" s="27" t="s">
        <v>799</v>
      </c>
      <c r="F553" s="27" t="s">
        <v>1827</v>
      </c>
      <c r="G553" s="26" t="s">
        <v>800</v>
      </c>
      <c r="H553" s="26" t="s">
        <v>86</v>
      </c>
      <c r="I553" s="26">
        <v>2017</v>
      </c>
      <c r="J553" s="26" t="s">
        <v>17</v>
      </c>
      <c r="K553" s="26" t="s">
        <v>1136</v>
      </c>
      <c r="L553" s="26" t="s">
        <v>7</v>
      </c>
      <c r="M553" s="26" t="s">
        <v>412</v>
      </c>
      <c r="N553" s="26" t="s">
        <v>2220</v>
      </c>
      <c r="O553" s="31">
        <v>491</v>
      </c>
      <c r="P553" s="31"/>
    </row>
    <row r="554" spans="1:16" s="26" customFormat="1" ht="14.25" customHeight="1" x14ac:dyDescent="0.2">
      <c r="A554" s="26" t="s">
        <v>347</v>
      </c>
      <c r="B554" s="26" t="s">
        <v>446</v>
      </c>
      <c r="C554" s="26" t="s">
        <v>446</v>
      </c>
      <c r="D554" s="26" t="s">
        <v>79</v>
      </c>
      <c r="E554" s="27" t="s">
        <v>410</v>
      </c>
      <c r="F554" s="27" t="s">
        <v>1827</v>
      </c>
      <c r="G554" s="26" t="s">
        <v>2713</v>
      </c>
      <c r="H554" s="26" t="s">
        <v>105</v>
      </c>
      <c r="I554" s="26">
        <v>2003</v>
      </c>
      <c r="J554" s="26" t="s">
        <v>38</v>
      </c>
      <c r="K554" s="26" t="s">
        <v>1342</v>
      </c>
      <c r="L554" s="26" t="s">
        <v>7</v>
      </c>
      <c r="M554" s="26" t="s">
        <v>402</v>
      </c>
      <c r="N554" s="26" t="s">
        <v>2432</v>
      </c>
      <c r="O554" s="31">
        <v>492</v>
      </c>
      <c r="P554" s="31"/>
    </row>
    <row r="555" spans="1:16" s="26" customFormat="1" ht="14.25" customHeight="1" x14ac:dyDescent="0.2">
      <c r="A555" s="26" t="s">
        <v>348</v>
      </c>
      <c r="B555" s="26" t="s">
        <v>446</v>
      </c>
      <c r="C555" s="26" t="s">
        <v>446</v>
      </c>
      <c r="D555" s="26" t="s">
        <v>79</v>
      </c>
      <c r="E555" s="27">
        <v>4500</v>
      </c>
      <c r="F555" s="27" t="s">
        <v>400</v>
      </c>
      <c r="G555" s="26" t="s">
        <v>447</v>
      </c>
      <c r="H555" s="26" t="s">
        <v>105</v>
      </c>
      <c r="I555" s="26">
        <v>2008</v>
      </c>
      <c r="J555" s="26" t="s">
        <v>120</v>
      </c>
      <c r="K555" s="26" t="s">
        <v>1950</v>
      </c>
      <c r="L555" s="26" t="s">
        <v>7</v>
      </c>
      <c r="M555" s="26" t="s">
        <v>402</v>
      </c>
      <c r="N555" s="26" t="s">
        <v>2433</v>
      </c>
      <c r="O555" s="31">
        <v>493</v>
      </c>
      <c r="P555" s="31"/>
    </row>
    <row r="556" spans="1:16" s="26" customFormat="1" ht="14.25" customHeight="1" x14ac:dyDescent="0.2">
      <c r="A556" s="26" t="s">
        <v>1698</v>
      </c>
      <c r="B556" s="26" t="s">
        <v>449</v>
      </c>
      <c r="C556" s="26" t="s">
        <v>449</v>
      </c>
      <c r="D556" s="26" t="s">
        <v>52</v>
      </c>
      <c r="E556" s="27">
        <v>40000</v>
      </c>
      <c r="F556" s="27" t="s">
        <v>5</v>
      </c>
      <c r="G556" s="26" t="s">
        <v>505</v>
      </c>
      <c r="H556" s="26" t="s">
        <v>5</v>
      </c>
      <c r="I556" s="26">
        <v>2016</v>
      </c>
      <c r="J556" s="26" t="s">
        <v>436</v>
      </c>
      <c r="K556" s="26" t="s">
        <v>1477</v>
      </c>
      <c r="L556" s="26" t="s">
        <v>7</v>
      </c>
      <c r="M556" s="26" t="s">
        <v>402</v>
      </c>
      <c r="N556" s="26" t="s">
        <v>2434</v>
      </c>
      <c r="O556" s="31">
        <v>494</v>
      </c>
      <c r="P556" s="31"/>
    </row>
    <row r="557" spans="1:16" s="26" customFormat="1" ht="14.25" customHeight="1" x14ac:dyDescent="0.2">
      <c r="A557" s="26" t="s">
        <v>349</v>
      </c>
      <c r="B557" s="26" t="s">
        <v>1132</v>
      </c>
      <c r="C557" s="26" t="s">
        <v>448</v>
      </c>
      <c r="D557" s="26" t="s">
        <v>16</v>
      </c>
      <c r="E557" s="27">
        <v>2500000</v>
      </c>
      <c r="F557" s="27" t="s">
        <v>400</v>
      </c>
      <c r="G557" s="26" t="s">
        <v>1238</v>
      </c>
      <c r="H557" s="26" t="s">
        <v>105</v>
      </c>
      <c r="I557" s="26">
        <v>2009</v>
      </c>
      <c r="J557" s="26" t="s">
        <v>26</v>
      </c>
      <c r="K557" s="26" t="s">
        <v>350</v>
      </c>
      <c r="L557" s="26" t="s">
        <v>7</v>
      </c>
      <c r="M557" s="26" t="s">
        <v>402</v>
      </c>
      <c r="N557" s="26" t="s">
        <v>2435</v>
      </c>
      <c r="O557" s="31">
        <v>495</v>
      </c>
      <c r="P557" s="31"/>
    </row>
    <row r="558" spans="1:16" s="26" customFormat="1" ht="14.25" customHeight="1" x14ac:dyDescent="0.2">
      <c r="A558" s="26" t="s">
        <v>718</v>
      </c>
      <c r="B558" s="26" t="s">
        <v>1155</v>
      </c>
      <c r="C558" s="26" t="s">
        <v>986</v>
      </c>
      <c r="D558" s="26" t="s">
        <v>30</v>
      </c>
      <c r="E558" s="27">
        <v>3000000</v>
      </c>
      <c r="F558" s="27" t="s">
        <v>1827</v>
      </c>
      <c r="G558" s="26" t="s">
        <v>1156</v>
      </c>
      <c r="H558" s="26" t="s">
        <v>105</v>
      </c>
      <c r="I558" s="26">
        <v>2014</v>
      </c>
      <c r="J558" s="26" t="s">
        <v>1157</v>
      </c>
      <c r="K558" s="26" t="s">
        <v>1158</v>
      </c>
      <c r="L558" s="26" t="s">
        <v>7</v>
      </c>
      <c r="M558" s="26" t="s">
        <v>482</v>
      </c>
      <c r="N558" s="26" t="s">
        <v>2436</v>
      </c>
      <c r="O558" s="31">
        <v>496</v>
      </c>
      <c r="P558" s="31"/>
    </row>
    <row r="559" spans="1:16" s="26" customFormat="1" ht="14.25" customHeight="1" x14ac:dyDescent="0.2">
      <c r="A559" s="26" t="s">
        <v>1699</v>
      </c>
      <c r="B559" s="26" t="s">
        <v>584</v>
      </c>
      <c r="C559" s="26" t="s">
        <v>584</v>
      </c>
      <c r="D559" s="26" t="s">
        <v>67</v>
      </c>
      <c r="E559" s="27" t="s">
        <v>807</v>
      </c>
      <c r="F559" s="27" t="s">
        <v>1827</v>
      </c>
      <c r="G559" s="26" t="s">
        <v>904</v>
      </c>
      <c r="H559" s="26" t="s">
        <v>86</v>
      </c>
      <c r="I559" s="26">
        <v>2016</v>
      </c>
      <c r="J559" s="26" t="s">
        <v>17</v>
      </c>
      <c r="K559" s="26" t="s">
        <v>1851</v>
      </c>
      <c r="L559" s="26" t="s">
        <v>582</v>
      </c>
      <c r="M559" s="26" t="s">
        <v>6</v>
      </c>
      <c r="N559" s="26" t="s">
        <v>2437</v>
      </c>
      <c r="O559" s="31">
        <v>497</v>
      </c>
      <c r="P559" s="31"/>
    </row>
    <row r="560" spans="1:16" s="26" customFormat="1" ht="14.25" customHeight="1" x14ac:dyDescent="0.2">
      <c r="A560" s="26" t="s">
        <v>578</v>
      </c>
      <c r="B560" s="26" t="s">
        <v>579</v>
      </c>
      <c r="C560" s="26" t="s">
        <v>579</v>
      </c>
      <c r="D560" s="26" t="s">
        <v>9</v>
      </c>
      <c r="E560" s="27" t="s">
        <v>410</v>
      </c>
      <c r="F560" s="27" t="s">
        <v>410</v>
      </c>
      <c r="G560" s="26" t="s">
        <v>2714</v>
      </c>
      <c r="H560" s="26" t="s">
        <v>105</v>
      </c>
      <c r="I560" s="26">
        <v>2016</v>
      </c>
      <c r="J560" s="26" t="s">
        <v>1951</v>
      </c>
      <c r="K560" s="26" t="s">
        <v>1952</v>
      </c>
      <c r="L560" s="26" t="s">
        <v>35</v>
      </c>
      <c r="M560" s="26" t="s">
        <v>40</v>
      </c>
      <c r="N560" s="26" t="s">
        <v>2438</v>
      </c>
      <c r="O560" s="31">
        <v>498</v>
      </c>
      <c r="P560" s="31"/>
    </row>
    <row r="561" spans="1:16" s="26" customFormat="1" ht="14.25" customHeight="1" x14ac:dyDescent="0.2">
      <c r="A561" s="26" t="s">
        <v>1784</v>
      </c>
      <c r="B561" s="26" t="s">
        <v>579</v>
      </c>
      <c r="C561" s="26" t="s">
        <v>579</v>
      </c>
      <c r="D561" s="26" t="s">
        <v>48</v>
      </c>
      <c r="E561" s="27">
        <v>1100000</v>
      </c>
      <c r="F561" s="27">
        <v>1100000</v>
      </c>
      <c r="G561" s="26" t="s">
        <v>2607</v>
      </c>
      <c r="H561" s="26" t="s">
        <v>105</v>
      </c>
      <c r="I561" s="26">
        <v>2016</v>
      </c>
      <c r="J561" s="26" t="s">
        <v>2015</v>
      </c>
      <c r="K561" s="26" t="s">
        <v>1991</v>
      </c>
      <c r="L561" s="26" t="s">
        <v>35</v>
      </c>
      <c r="M561" s="26" t="s">
        <v>40</v>
      </c>
      <c r="N561" s="26" t="s">
        <v>2511</v>
      </c>
      <c r="O561" s="31">
        <v>631</v>
      </c>
      <c r="P561" s="31"/>
    </row>
    <row r="562" spans="1:16" s="26" customFormat="1" ht="14.25" customHeight="1" x14ac:dyDescent="0.2">
      <c r="A562" s="26" t="s">
        <v>760</v>
      </c>
      <c r="B562" s="26" t="s">
        <v>1132</v>
      </c>
      <c r="C562" s="26" t="s">
        <v>761</v>
      </c>
      <c r="D562" s="26" t="s">
        <v>48</v>
      </c>
      <c r="E562" s="27">
        <v>5912000</v>
      </c>
      <c r="F562" s="27" t="s">
        <v>400</v>
      </c>
      <c r="G562" s="26" t="s">
        <v>762</v>
      </c>
      <c r="H562" s="26" t="s">
        <v>105</v>
      </c>
      <c r="I562" s="26">
        <v>2013</v>
      </c>
      <c r="J562" s="26" t="s">
        <v>1889</v>
      </c>
      <c r="K562" s="26" t="s">
        <v>1924</v>
      </c>
      <c r="L562" s="26" t="s">
        <v>63</v>
      </c>
      <c r="M562" s="26" t="s">
        <v>402</v>
      </c>
      <c r="N562" s="26" t="s">
        <v>2439</v>
      </c>
      <c r="O562" s="31">
        <v>499</v>
      </c>
      <c r="P562" s="31"/>
    </row>
    <row r="563" spans="1:16" s="26" customFormat="1" ht="14.25" customHeight="1" x14ac:dyDescent="0.2">
      <c r="A563" s="26" t="s">
        <v>1700</v>
      </c>
      <c r="B563" s="26" t="s">
        <v>432</v>
      </c>
      <c r="C563" s="26" t="s">
        <v>433</v>
      </c>
      <c r="D563" s="26" t="s">
        <v>67</v>
      </c>
      <c r="E563" s="27" t="s">
        <v>400</v>
      </c>
      <c r="F563" s="27" t="s">
        <v>1827</v>
      </c>
      <c r="G563" s="26" t="s">
        <v>355</v>
      </c>
      <c r="H563" s="26" t="s">
        <v>105</v>
      </c>
      <c r="I563" s="26">
        <v>2011</v>
      </c>
      <c r="J563" s="26" t="s">
        <v>17</v>
      </c>
      <c r="K563" s="26" t="s">
        <v>356</v>
      </c>
      <c r="L563" s="26" t="s">
        <v>41</v>
      </c>
      <c r="M563" s="26" t="s">
        <v>415</v>
      </c>
      <c r="N563" s="26" t="s">
        <v>2440</v>
      </c>
      <c r="O563" s="31">
        <v>500</v>
      </c>
      <c r="P563" s="31"/>
    </row>
    <row r="564" spans="1:16" s="26" customFormat="1" ht="14.25" customHeight="1" x14ac:dyDescent="0.2">
      <c r="A564" s="26" t="s">
        <v>599</v>
      </c>
      <c r="B564" s="26" t="s">
        <v>600</v>
      </c>
      <c r="C564" s="26" t="s">
        <v>601</v>
      </c>
      <c r="D564" s="26" t="s">
        <v>30</v>
      </c>
      <c r="E564" s="27">
        <v>228525</v>
      </c>
      <c r="F564" s="27" t="s">
        <v>400</v>
      </c>
      <c r="G564" s="26" t="s">
        <v>1154</v>
      </c>
      <c r="H564" s="26" t="s">
        <v>86</v>
      </c>
      <c r="I564" s="26">
        <v>2016</v>
      </c>
      <c r="J564" s="26" t="s">
        <v>17</v>
      </c>
      <c r="K564" s="26" t="s">
        <v>602</v>
      </c>
      <c r="L564" s="26" t="s">
        <v>7</v>
      </c>
      <c r="M564" s="26" t="s">
        <v>482</v>
      </c>
      <c r="N564" s="26" t="s">
        <v>2441</v>
      </c>
      <c r="O564" s="31">
        <v>501</v>
      </c>
      <c r="P564" s="31"/>
    </row>
    <row r="565" spans="1:16" s="26" customFormat="1" ht="14.25" customHeight="1" x14ac:dyDescent="0.2">
      <c r="A565" s="26" t="s">
        <v>726</v>
      </c>
      <c r="B565" s="26" t="s">
        <v>1132</v>
      </c>
      <c r="C565" s="26" t="s">
        <v>727</v>
      </c>
      <c r="D565" s="26" t="s">
        <v>30</v>
      </c>
      <c r="E565" s="27">
        <v>4533000</v>
      </c>
      <c r="F565" s="27" t="s">
        <v>400</v>
      </c>
      <c r="G565" s="26" t="s">
        <v>728</v>
      </c>
      <c r="H565" s="26" t="s">
        <v>105</v>
      </c>
      <c r="I565" s="26">
        <v>2015</v>
      </c>
      <c r="J565" s="26" t="s">
        <v>12</v>
      </c>
      <c r="K565" s="26" t="s">
        <v>729</v>
      </c>
      <c r="L565" s="26" t="s">
        <v>7</v>
      </c>
      <c r="M565" s="26" t="s">
        <v>482</v>
      </c>
      <c r="N565" s="26" t="s">
        <v>2442</v>
      </c>
      <c r="O565" s="31">
        <v>502</v>
      </c>
      <c r="P565" s="31"/>
    </row>
    <row r="566" spans="1:16" s="26" customFormat="1" ht="14.25" customHeight="1" x14ac:dyDescent="0.2">
      <c r="A566" s="26" t="s">
        <v>351</v>
      </c>
      <c r="B566" s="26" t="s">
        <v>586</v>
      </c>
      <c r="C566" s="26" t="s">
        <v>586</v>
      </c>
      <c r="D566" s="26" t="s">
        <v>36</v>
      </c>
      <c r="E566" s="27">
        <v>400000</v>
      </c>
      <c r="F566" s="27" t="s">
        <v>400</v>
      </c>
      <c r="G566" s="26" t="s">
        <v>641</v>
      </c>
      <c r="H566" s="26" t="s">
        <v>105</v>
      </c>
      <c r="I566" s="26">
        <v>2000</v>
      </c>
      <c r="J566" s="26" t="s">
        <v>12</v>
      </c>
      <c r="K566" s="26" t="s">
        <v>1307</v>
      </c>
      <c r="L566" s="26" t="s">
        <v>7</v>
      </c>
      <c r="M566" s="26" t="s">
        <v>412</v>
      </c>
      <c r="N566" s="26" t="s">
        <v>2443</v>
      </c>
      <c r="O566" s="31">
        <v>503</v>
      </c>
      <c r="P566" s="31"/>
    </row>
    <row r="567" spans="1:16" s="26" customFormat="1" ht="14.25" customHeight="1" x14ac:dyDescent="0.2">
      <c r="A567" s="26" t="s">
        <v>1259</v>
      </c>
      <c r="B567" s="26" t="s">
        <v>483</v>
      </c>
      <c r="C567" s="26" t="s">
        <v>483</v>
      </c>
      <c r="D567" s="26" t="s">
        <v>1539</v>
      </c>
      <c r="E567" s="27" t="s">
        <v>799</v>
      </c>
      <c r="F567" s="27" t="s">
        <v>799</v>
      </c>
      <c r="G567" s="26" t="s">
        <v>2715</v>
      </c>
      <c r="H567" s="26" t="s">
        <v>105</v>
      </c>
      <c r="I567" s="26">
        <v>2018</v>
      </c>
      <c r="J567" s="26" t="s">
        <v>436</v>
      </c>
      <c r="K567" s="26" t="s">
        <v>1147</v>
      </c>
      <c r="L567" s="26" t="s">
        <v>444</v>
      </c>
      <c r="M567" s="26" t="s">
        <v>482</v>
      </c>
      <c r="N567" s="26" t="s">
        <v>2444</v>
      </c>
      <c r="O567" s="31">
        <v>504</v>
      </c>
      <c r="P567" s="31"/>
    </row>
    <row r="568" spans="1:16" s="26" customFormat="1" ht="14.25" customHeight="1" x14ac:dyDescent="0.2">
      <c r="A568" s="26" t="s">
        <v>386</v>
      </c>
      <c r="B568" s="26" t="s">
        <v>719</v>
      </c>
      <c r="C568" s="26" t="s">
        <v>719</v>
      </c>
      <c r="D568" s="26" t="s">
        <v>36</v>
      </c>
      <c r="E568" s="27">
        <v>5000000</v>
      </c>
      <c r="F568" s="27" t="s">
        <v>1827</v>
      </c>
      <c r="G568" s="26" t="s">
        <v>2716</v>
      </c>
      <c r="H568" s="26" t="s">
        <v>105</v>
      </c>
      <c r="I568" s="26">
        <v>2013</v>
      </c>
      <c r="J568" s="26" t="s">
        <v>1953</v>
      </c>
      <c r="K568" s="26" t="s">
        <v>736</v>
      </c>
      <c r="L568" s="26" t="s">
        <v>7</v>
      </c>
      <c r="M568" s="26" t="s">
        <v>412</v>
      </c>
      <c r="N568" s="26" t="s">
        <v>2445</v>
      </c>
      <c r="O568" s="31">
        <v>505</v>
      </c>
      <c r="P568" s="31"/>
    </row>
    <row r="569" spans="1:16" s="26" customFormat="1" ht="14.25" customHeight="1" x14ac:dyDescent="0.2">
      <c r="A569" s="26" t="s">
        <v>1701</v>
      </c>
      <c r="B569" s="26" t="s">
        <v>1132</v>
      </c>
      <c r="C569" s="26" t="s">
        <v>466</v>
      </c>
      <c r="D569" s="26" t="s">
        <v>426</v>
      </c>
      <c r="E569" s="27">
        <v>340000</v>
      </c>
      <c r="F569" s="27" t="s">
        <v>5</v>
      </c>
      <c r="G569" s="26" t="s">
        <v>1326</v>
      </c>
      <c r="H569" s="26" t="s">
        <v>5</v>
      </c>
      <c r="I569" s="26">
        <v>2019</v>
      </c>
      <c r="J569" s="26" t="s">
        <v>12</v>
      </c>
      <c r="K569" s="26" t="s">
        <v>1251</v>
      </c>
      <c r="L569" s="26" t="s">
        <v>63</v>
      </c>
      <c r="M569" s="26" t="s">
        <v>402</v>
      </c>
      <c r="N569" s="26" t="s">
        <v>2446</v>
      </c>
      <c r="O569" s="31">
        <v>506</v>
      </c>
      <c r="P569" s="31"/>
    </row>
    <row r="570" spans="1:16" s="26" customFormat="1" ht="14.25" customHeight="1" x14ac:dyDescent="0.2">
      <c r="A570" s="26" t="s">
        <v>352</v>
      </c>
      <c r="B570" s="26" t="s">
        <v>885</v>
      </c>
      <c r="C570" s="26" t="s">
        <v>885</v>
      </c>
      <c r="D570" s="26" t="s">
        <v>52</v>
      </c>
      <c r="E570" s="27" t="s">
        <v>799</v>
      </c>
      <c r="F570" s="27" t="s">
        <v>799</v>
      </c>
      <c r="G570" s="26" t="s">
        <v>353</v>
      </c>
      <c r="H570" s="26" t="s">
        <v>105</v>
      </c>
      <c r="I570" s="26">
        <v>2011</v>
      </c>
      <c r="J570" s="26" t="s">
        <v>26</v>
      </c>
      <c r="K570" s="26" t="s">
        <v>354</v>
      </c>
      <c r="L570" s="26" t="s">
        <v>7</v>
      </c>
      <c r="M570" s="26" t="s">
        <v>402</v>
      </c>
      <c r="N570" s="26" t="s">
        <v>2447</v>
      </c>
      <c r="O570" s="31">
        <v>507</v>
      </c>
      <c r="P570" s="31"/>
    </row>
    <row r="571" spans="1:16" s="26" customFormat="1" ht="14.25" customHeight="1" x14ac:dyDescent="0.2">
      <c r="A571" s="26" t="s">
        <v>842</v>
      </c>
      <c r="B571" s="26" t="s">
        <v>638</v>
      </c>
      <c r="C571" s="26" t="s">
        <v>638</v>
      </c>
      <c r="D571" s="26" t="s">
        <v>36</v>
      </c>
      <c r="E571" s="27" t="s">
        <v>400</v>
      </c>
      <c r="F571" s="27" t="s">
        <v>1827</v>
      </c>
      <c r="G571" s="26" t="s">
        <v>2717</v>
      </c>
      <c r="H571" s="26" t="s">
        <v>105</v>
      </c>
      <c r="I571" s="26">
        <v>2016</v>
      </c>
      <c r="J571" s="26" t="s">
        <v>26</v>
      </c>
      <c r="K571" s="26" t="s">
        <v>200</v>
      </c>
      <c r="L571" s="26" t="s">
        <v>18</v>
      </c>
      <c r="M571" s="26" t="s">
        <v>415</v>
      </c>
      <c r="N571" s="26" t="s">
        <v>2448</v>
      </c>
      <c r="O571" s="31">
        <v>508</v>
      </c>
      <c r="P571" s="31"/>
    </row>
    <row r="572" spans="1:16" s="26" customFormat="1" ht="14.25" customHeight="1" x14ac:dyDescent="0.2">
      <c r="A572" s="26" t="s">
        <v>1396</v>
      </c>
      <c r="B572" s="26" t="s">
        <v>741</v>
      </c>
      <c r="C572" s="26" t="s">
        <v>741</v>
      </c>
      <c r="D572" s="26" t="s">
        <v>1384</v>
      </c>
      <c r="E572" s="27">
        <v>225000</v>
      </c>
      <c r="F572" s="27">
        <v>225000</v>
      </c>
      <c r="G572" s="26" t="s">
        <v>2718</v>
      </c>
      <c r="H572" s="26" t="s">
        <v>105</v>
      </c>
      <c r="I572" s="26">
        <v>2015</v>
      </c>
      <c r="J572" s="26" t="s">
        <v>436</v>
      </c>
      <c r="K572" s="26" t="s">
        <v>1390</v>
      </c>
      <c r="L572" s="26" t="s">
        <v>582</v>
      </c>
      <c r="M572" s="26" t="s">
        <v>6</v>
      </c>
      <c r="N572" s="26" t="s">
        <v>2346</v>
      </c>
      <c r="O572" s="31">
        <v>509</v>
      </c>
      <c r="P572" s="31"/>
    </row>
    <row r="573" spans="1:16" s="26" customFormat="1" ht="14.25" customHeight="1" x14ac:dyDescent="0.2">
      <c r="A573" s="26" t="s">
        <v>1702</v>
      </c>
      <c r="B573" s="26" t="s">
        <v>464</v>
      </c>
      <c r="C573" s="26" t="s">
        <v>464</v>
      </c>
      <c r="D573" s="26" t="s">
        <v>13</v>
      </c>
      <c r="E573" s="27" t="s">
        <v>400</v>
      </c>
      <c r="F573" s="27" t="s">
        <v>1827</v>
      </c>
      <c r="G573" s="26" t="s">
        <v>886</v>
      </c>
      <c r="H573" s="26" t="s">
        <v>105</v>
      </c>
      <c r="I573" s="26">
        <v>2012</v>
      </c>
      <c r="J573" s="26" t="s">
        <v>26</v>
      </c>
      <c r="K573" s="26" t="s">
        <v>1833</v>
      </c>
      <c r="L573" s="26" t="s">
        <v>10</v>
      </c>
      <c r="M573" s="26" t="s">
        <v>415</v>
      </c>
      <c r="N573" s="26" t="s">
        <v>2180</v>
      </c>
      <c r="O573" s="31">
        <v>510</v>
      </c>
      <c r="P573" s="31"/>
    </row>
    <row r="574" spans="1:16" s="26" customFormat="1" ht="14.25" customHeight="1" x14ac:dyDescent="0.2">
      <c r="A574" s="26" t="s">
        <v>1703</v>
      </c>
      <c r="B574" s="26" t="s">
        <v>465</v>
      </c>
      <c r="C574" s="26" t="s">
        <v>465</v>
      </c>
      <c r="D574" s="26" t="s">
        <v>16</v>
      </c>
      <c r="E574" s="27" t="s">
        <v>400</v>
      </c>
      <c r="F574" s="27" t="s">
        <v>1827</v>
      </c>
      <c r="G574" s="26" t="s">
        <v>88</v>
      </c>
      <c r="H574" s="26" t="s">
        <v>105</v>
      </c>
      <c r="I574" s="26">
        <v>2015</v>
      </c>
      <c r="J574" s="26" t="s">
        <v>17</v>
      </c>
      <c r="K574" s="26" t="s">
        <v>1833</v>
      </c>
      <c r="L574" s="26" t="s">
        <v>10</v>
      </c>
      <c r="M574" s="26" t="s">
        <v>412</v>
      </c>
      <c r="N574" s="26" t="s">
        <v>2027</v>
      </c>
      <c r="O574" s="31">
        <v>511</v>
      </c>
      <c r="P574" s="31"/>
    </row>
    <row r="575" spans="1:16" s="26" customFormat="1" ht="14.25" customHeight="1" x14ac:dyDescent="0.2">
      <c r="A575" s="26" t="s">
        <v>1704</v>
      </c>
      <c r="B575" s="26" t="s">
        <v>465</v>
      </c>
      <c r="C575" s="26" t="s">
        <v>465</v>
      </c>
      <c r="D575" s="26" t="s">
        <v>14</v>
      </c>
      <c r="E575" s="27" t="s">
        <v>400</v>
      </c>
      <c r="F575" s="27" t="s">
        <v>1827</v>
      </c>
      <c r="G575" s="26" t="s">
        <v>88</v>
      </c>
      <c r="H575" s="26" t="s">
        <v>105</v>
      </c>
      <c r="I575" s="26">
        <v>2012</v>
      </c>
      <c r="J575" s="26" t="s">
        <v>17</v>
      </c>
      <c r="K575" s="26" t="s">
        <v>1833</v>
      </c>
      <c r="L575" s="26" t="s">
        <v>10</v>
      </c>
      <c r="M575" s="26" t="s">
        <v>412</v>
      </c>
      <c r="N575" s="26" t="s">
        <v>2027</v>
      </c>
      <c r="O575" s="31">
        <v>512</v>
      </c>
      <c r="P575" s="31"/>
    </row>
    <row r="576" spans="1:16" s="26" customFormat="1" ht="14.25" customHeight="1" x14ac:dyDescent="0.2">
      <c r="A576" s="26" t="s">
        <v>1024</v>
      </c>
      <c r="B576" s="26" t="s">
        <v>1804</v>
      </c>
      <c r="C576" s="26" t="s">
        <v>1804</v>
      </c>
      <c r="D576" s="26" t="s">
        <v>30</v>
      </c>
      <c r="E576" s="27">
        <v>47880</v>
      </c>
      <c r="F576" s="27">
        <v>15960</v>
      </c>
      <c r="G576" s="26" t="s">
        <v>2719</v>
      </c>
      <c r="H576" s="26" t="s">
        <v>105</v>
      </c>
      <c r="I576" s="26">
        <v>2015</v>
      </c>
      <c r="J576" s="26" t="s">
        <v>1894</v>
      </c>
      <c r="K576" s="26" t="s">
        <v>1021</v>
      </c>
      <c r="L576" s="26" t="s">
        <v>63</v>
      </c>
      <c r="M576" s="26" t="s">
        <v>482</v>
      </c>
      <c r="N576" s="26" t="s">
        <v>2449</v>
      </c>
      <c r="O576" s="31">
        <v>513</v>
      </c>
      <c r="P576" s="31"/>
    </row>
    <row r="577" spans="1:16" s="26" customFormat="1" ht="14.25" customHeight="1" x14ac:dyDescent="0.2">
      <c r="A577" s="26" t="s">
        <v>942</v>
      </c>
      <c r="B577" s="26" t="s">
        <v>746</v>
      </c>
      <c r="C577" s="26" t="s">
        <v>746</v>
      </c>
      <c r="D577" s="26" t="s">
        <v>9</v>
      </c>
      <c r="E577" s="27" t="s">
        <v>799</v>
      </c>
      <c r="F577" s="27" t="s">
        <v>400</v>
      </c>
      <c r="G577" s="26" t="s">
        <v>943</v>
      </c>
      <c r="H577" s="26" t="s">
        <v>105</v>
      </c>
      <c r="I577" s="26">
        <v>2017</v>
      </c>
      <c r="J577" s="26" t="s">
        <v>936</v>
      </c>
      <c r="K577" s="26" t="s">
        <v>1144</v>
      </c>
      <c r="L577" s="26" t="s">
        <v>55</v>
      </c>
      <c r="M577" s="26" t="s">
        <v>482</v>
      </c>
      <c r="N577" s="26" t="s">
        <v>2068</v>
      </c>
      <c r="O577" s="31">
        <v>514</v>
      </c>
      <c r="P577" s="31"/>
    </row>
    <row r="578" spans="1:16" s="26" customFormat="1" ht="14.25" customHeight="1" x14ac:dyDescent="0.2">
      <c r="A578" s="26" t="s">
        <v>1705</v>
      </c>
      <c r="B578" s="26" t="s">
        <v>1150</v>
      </c>
      <c r="C578" s="26" t="s">
        <v>1150</v>
      </c>
      <c r="D578" s="26" t="s">
        <v>36</v>
      </c>
      <c r="E578" s="27" t="s">
        <v>794</v>
      </c>
      <c r="F578" s="27" t="s">
        <v>794</v>
      </c>
      <c r="G578" s="26" t="s">
        <v>1352</v>
      </c>
      <c r="H578" s="26" t="s">
        <v>105</v>
      </c>
      <c r="I578" s="26">
        <v>2015</v>
      </c>
      <c r="J578" s="26" t="s">
        <v>1172</v>
      </c>
      <c r="K578" s="26" t="s">
        <v>1353</v>
      </c>
      <c r="L578" s="26" t="s">
        <v>10</v>
      </c>
      <c r="M578" s="26" t="s">
        <v>482</v>
      </c>
      <c r="N578" s="26" t="s">
        <v>2450</v>
      </c>
      <c r="O578" s="31">
        <v>515</v>
      </c>
      <c r="P578" s="31"/>
    </row>
    <row r="579" spans="1:16" s="26" customFormat="1" ht="14.25" customHeight="1" x14ac:dyDescent="0.2">
      <c r="A579" s="26" t="s">
        <v>1149</v>
      </c>
      <c r="B579" s="26" t="s">
        <v>1150</v>
      </c>
      <c r="C579" s="26" t="s">
        <v>1150</v>
      </c>
      <c r="D579" s="26" t="s">
        <v>30</v>
      </c>
      <c r="E579" s="27" t="s">
        <v>799</v>
      </c>
      <c r="F579" s="27" t="s">
        <v>799</v>
      </c>
      <c r="G579" s="26" t="s">
        <v>1151</v>
      </c>
      <c r="H579" s="26" t="s">
        <v>5</v>
      </c>
      <c r="I579" s="26" t="s">
        <v>400</v>
      </c>
      <c r="J579" s="26" t="s">
        <v>1152</v>
      </c>
      <c r="K579" s="26" t="s">
        <v>1905</v>
      </c>
      <c r="L579" s="26" t="s">
        <v>10</v>
      </c>
      <c r="M579" s="26" t="s">
        <v>482</v>
      </c>
      <c r="N579" s="26" t="s">
        <v>2237</v>
      </c>
      <c r="O579" s="31">
        <v>516</v>
      </c>
      <c r="P579" s="31"/>
    </row>
    <row r="580" spans="1:16" s="26" customFormat="1" ht="14.25" customHeight="1" x14ac:dyDescent="0.2">
      <c r="A580" s="26" t="s">
        <v>1773</v>
      </c>
      <c r="B580" s="26" t="s">
        <v>1153</v>
      </c>
      <c r="C580" s="26" t="s">
        <v>1150</v>
      </c>
      <c r="D580" s="26" t="s">
        <v>1824</v>
      </c>
      <c r="E580" s="27" t="s">
        <v>807</v>
      </c>
      <c r="F580" s="27" t="s">
        <v>807</v>
      </c>
      <c r="G580" s="26" t="s">
        <v>2596</v>
      </c>
      <c r="H580" s="26" t="s">
        <v>86</v>
      </c>
      <c r="I580" s="26">
        <v>2020</v>
      </c>
      <c r="J580" s="26" t="s">
        <v>2012</v>
      </c>
      <c r="K580" s="26" t="s">
        <v>2013</v>
      </c>
      <c r="L580" s="26" t="s">
        <v>10</v>
      </c>
      <c r="M580" s="26" t="s">
        <v>482</v>
      </c>
      <c r="N580" s="26" t="s">
        <v>2535</v>
      </c>
      <c r="O580" s="31">
        <v>620</v>
      </c>
      <c r="P580" s="31"/>
    </row>
    <row r="581" spans="1:16" s="26" customFormat="1" ht="14.25" customHeight="1" x14ac:dyDescent="0.2">
      <c r="A581" s="26" t="s">
        <v>357</v>
      </c>
      <c r="B581" s="26" t="s">
        <v>420</v>
      </c>
      <c r="C581" s="26" t="s">
        <v>423</v>
      </c>
      <c r="D581" s="26" t="s">
        <v>430</v>
      </c>
      <c r="E581" s="27" t="s">
        <v>400</v>
      </c>
      <c r="F581" s="27" t="s">
        <v>400</v>
      </c>
      <c r="G581" s="26" t="s">
        <v>431</v>
      </c>
      <c r="H581" s="26" t="s">
        <v>105</v>
      </c>
      <c r="I581" s="26">
        <v>1986</v>
      </c>
      <c r="J581" s="26" t="s">
        <v>12</v>
      </c>
      <c r="K581" s="26" t="s">
        <v>358</v>
      </c>
      <c r="L581" s="26" t="s">
        <v>41</v>
      </c>
      <c r="M581" s="26" t="s">
        <v>40</v>
      </c>
      <c r="N581" s="26" t="s">
        <v>2452</v>
      </c>
      <c r="O581" s="31">
        <v>518</v>
      </c>
      <c r="P581" s="31"/>
    </row>
    <row r="582" spans="1:16" s="26" customFormat="1" ht="14.25" customHeight="1" x14ac:dyDescent="0.2">
      <c r="A582" s="26" t="s">
        <v>1706</v>
      </c>
      <c r="B582" s="26" t="s">
        <v>423</v>
      </c>
      <c r="C582" s="26" t="s">
        <v>423</v>
      </c>
      <c r="D582" s="26" t="s">
        <v>16</v>
      </c>
      <c r="E582" s="27" t="s">
        <v>400</v>
      </c>
      <c r="F582" s="27" t="s">
        <v>400</v>
      </c>
      <c r="G582" s="26" t="s">
        <v>429</v>
      </c>
      <c r="H582" s="26" t="s">
        <v>105</v>
      </c>
      <c r="I582" s="26">
        <v>1986</v>
      </c>
      <c r="J582" s="26" t="s">
        <v>12</v>
      </c>
      <c r="K582" s="26" t="s">
        <v>267</v>
      </c>
      <c r="L582" s="26" t="s">
        <v>41</v>
      </c>
      <c r="M582" s="26" t="s">
        <v>40</v>
      </c>
      <c r="N582" s="26" t="s">
        <v>2451</v>
      </c>
      <c r="O582" s="31">
        <v>517</v>
      </c>
      <c r="P582" s="31"/>
    </row>
    <row r="583" spans="1:16" s="26" customFormat="1" ht="14.25" customHeight="1" x14ac:dyDescent="0.2">
      <c r="A583" s="26" t="s">
        <v>1707</v>
      </c>
      <c r="B583" s="26" t="s">
        <v>464</v>
      </c>
      <c r="C583" s="26" t="s">
        <v>464</v>
      </c>
      <c r="D583" s="26" t="s">
        <v>30</v>
      </c>
      <c r="E583" s="27" t="s">
        <v>799</v>
      </c>
      <c r="F583" s="27" t="s">
        <v>1827</v>
      </c>
      <c r="G583" s="26" t="s">
        <v>1148</v>
      </c>
      <c r="H583" s="26" t="s">
        <v>105</v>
      </c>
      <c r="I583" s="26">
        <v>2015</v>
      </c>
      <c r="J583" s="26" t="s">
        <v>17</v>
      </c>
      <c r="K583" s="26" t="s">
        <v>1833</v>
      </c>
      <c r="L583" s="26" t="s">
        <v>10</v>
      </c>
      <c r="M583" s="26" t="s">
        <v>415</v>
      </c>
      <c r="N583" s="26" t="s">
        <v>2453</v>
      </c>
      <c r="O583" s="31">
        <v>519</v>
      </c>
      <c r="P583" s="31"/>
    </row>
    <row r="584" spans="1:16" s="26" customFormat="1" ht="14.25" customHeight="1" x14ac:dyDescent="0.2">
      <c r="A584" s="26" t="s">
        <v>1731</v>
      </c>
      <c r="B584" s="26" t="s">
        <v>1809</v>
      </c>
      <c r="C584" s="26" t="s">
        <v>1809</v>
      </c>
      <c r="D584" s="26" t="s">
        <v>1817</v>
      </c>
      <c r="E584" s="27">
        <v>1400000</v>
      </c>
      <c r="F584" s="27">
        <v>1400000</v>
      </c>
      <c r="G584" s="26" t="s">
        <v>2555</v>
      </c>
      <c r="H584" s="26" t="s">
        <v>105</v>
      </c>
      <c r="I584" s="26">
        <v>2011</v>
      </c>
      <c r="J584" s="26" t="s">
        <v>145</v>
      </c>
      <c r="K584" s="26" t="s">
        <v>1978</v>
      </c>
      <c r="L584" s="26" t="s">
        <v>35</v>
      </c>
      <c r="M584" s="26" t="s">
        <v>40</v>
      </c>
      <c r="N584" s="26" t="s">
        <v>2500</v>
      </c>
      <c r="O584" s="31">
        <v>576</v>
      </c>
      <c r="P584" s="31"/>
    </row>
    <row r="585" spans="1:16" s="26" customFormat="1" ht="14.25" customHeight="1" x14ac:dyDescent="0.2">
      <c r="A585" s="26" t="s">
        <v>1088</v>
      </c>
      <c r="B585" s="26" t="s">
        <v>850</v>
      </c>
      <c r="C585" s="26" t="s">
        <v>1089</v>
      </c>
      <c r="D585" s="26" t="s">
        <v>33</v>
      </c>
      <c r="E585" s="27" t="s">
        <v>807</v>
      </c>
      <c r="F585" s="27" t="s">
        <v>400</v>
      </c>
      <c r="G585" s="26" t="s">
        <v>1563</v>
      </c>
      <c r="H585" s="26" t="s">
        <v>105</v>
      </c>
      <c r="I585" s="26">
        <v>2017</v>
      </c>
      <c r="J585" s="26" t="s">
        <v>17</v>
      </c>
      <c r="K585" s="26" t="s">
        <v>1090</v>
      </c>
      <c r="L585" s="26" t="s">
        <v>63</v>
      </c>
      <c r="M585" s="26" t="s">
        <v>415</v>
      </c>
      <c r="N585" s="26" t="s">
        <v>2454</v>
      </c>
      <c r="O585" s="31">
        <v>520</v>
      </c>
      <c r="P585" s="31"/>
    </row>
    <row r="586" spans="1:16" s="26" customFormat="1" ht="14.25" customHeight="1" x14ac:dyDescent="0.2">
      <c r="A586" s="26" t="s">
        <v>1744</v>
      </c>
      <c r="B586" s="26" t="s">
        <v>579</v>
      </c>
      <c r="C586" s="26" t="s">
        <v>579</v>
      </c>
      <c r="D586" s="26" t="s">
        <v>9</v>
      </c>
      <c r="E586" s="27" t="s">
        <v>794</v>
      </c>
      <c r="F586" s="27" t="s">
        <v>794</v>
      </c>
      <c r="G586" s="26" t="s">
        <v>2568</v>
      </c>
      <c r="H586" s="26" t="s">
        <v>105</v>
      </c>
      <c r="I586" s="26">
        <v>2019</v>
      </c>
      <c r="J586" s="26" t="s">
        <v>1951</v>
      </c>
      <c r="K586" s="26" t="s">
        <v>1991</v>
      </c>
      <c r="L586" s="26" t="s">
        <v>35</v>
      </c>
      <c r="M586" s="26" t="s">
        <v>40</v>
      </c>
      <c r="N586" s="26" t="s">
        <v>2511</v>
      </c>
      <c r="O586" s="31">
        <v>589</v>
      </c>
      <c r="P586" s="31"/>
    </row>
    <row r="587" spans="1:16" s="26" customFormat="1" ht="14.25" customHeight="1" x14ac:dyDescent="0.2">
      <c r="A587" s="26" t="s">
        <v>880</v>
      </c>
      <c r="B587" s="26" t="s">
        <v>789</v>
      </c>
      <c r="C587" s="26" t="s">
        <v>789</v>
      </c>
      <c r="D587" s="26" t="s">
        <v>30</v>
      </c>
      <c r="E587" s="27" t="s">
        <v>799</v>
      </c>
      <c r="F587" s="27" t="s">
        <v>1827</v>
      </c>
      <c r="G587" s="26" t="s">
        <v>881</v>
      </c>
      <c r="H587" s="26" t="s">
        <v>105</v>
      </c>
      <c r="I587" s="26">
        <v>2015</v>
      </c>
      <c r="J587" s="26" t="s">
        <v>17</v>
      </c>
      <c r="K587" s="26" t="s">
        <v>1572</v>
      </c>
      <c r="L587" s="26" t="s">
        <v>7</v>
      </c>
      <c r="M587" s="26" t="s">
        <v>412</v>
      </c>
      <c r="N587" s="26" t="s">
        <v>2455</v>
      </c>
      <c r="O587" s="31">
        <v>521</v>
      </c>
      <c r="P587" s="31"/>
    </row>
    <row r="588" spans="1:16" s="26" customFormat="1" ht="14.25" customHeight="1" x14ac:dyDescent="0.2">
      <c r="A588" s="26" t="s">
        <v>359</v>
      </c>
      <c r="B588" s="26" t="s">
        <v>1132</v>
      </c>
      <c r="C588" s="26" t="s">
        <v>452</v>
      </c>
      <c r="D588" s="26" t="s">
        <v>19</v>
      </c>
      <c r="E588" s="27">
        <v>200000</v>
      </c>
      <c r="F588" s="27" t="s">
        <v>1827</v>
      </c>
      <c r="G588" s="26" t="s">
        <v>2720</v>
      </c>
      <c r="H588" s="26" t="s">
        <v>105</v>
      </c>
      <c r="I588" s="26">
        <v>2011</v>
      </c>
      <c r="J588" s="26" t="s">
        <v>145</v>
      </c>
      <c r="K588" s="26" t="s">
        <v>1862</v>
      </c>
      <c r="L588" s="26" t="s">
        <v>444</v>
      </c>
      <c r="M588" s="26" t="s">
        <v>402</v>
      </c>
      <c r="N588" s="26" t="s">
        <v>2456</v>
      </c>
      <c r="O588" s="31">
        <v>522</v>
      </c>
      <c r="P588" s="31"/>
    </row>
    <row r="589" spans="1:16" s="26" customFormat="1" ht="14.25" customHeight="1" x14ac:dyDescent="0.2">
      <c r="A589" s="26" t="s">
        <v>1708</v>
      </c>
      <c r="B589" s="26" t="s">
        <v>638</v>
      </c>
      <c r="C589" s="26" t="s">
        <v>638</v>
      </c>
      <c r="D589" s="26" t="s">
        <v>79</v>
      </c>
      <c r="E589" s="27">
        <v>3650000</v>
      </c>
      <c r="F589" s="27" t="s">
        <v>400</v>
      </c>
      <c r="G589" s="26" t="s">
        <v>360</v>
      </c>
      <c r="H589" s="26" t="s">
        <v>105</v>
      </c>
      <c r="I589" s="26">
        <v>2011</v>
      </c>
      <c r="J589" s="26" t="s">
        <v>26</v>
      </c>
      <c r="K589" s="26" t="s">
        <v>1341</v>
      </c>
      <c r="L589" s="26" t="s">
        <v>18</v>
      </c>
      <c r="M589" s="26" t="s">
        <v>415</v>
      </c>
      <c r="N589" s="26" t="s">
        <v>2457</v>
      </c>
      <c r="O589" s="31">
        <v>523</v>
      </c>
      <c r="P589" s="31"/>
    </row>
    <row r="590" spans="1:16" s="26" customFormat="1" ht="14.25" customHeight="1" x14ac:dyDescent="0.2">
      <c r="A590" s="26" t="s">
        <v>1145</v>
      </c>
      <c r="B590" s="26" t="s">
        <v>483</v>
      </c>
      <c r="C590" s="26" t="s">
        <v>483</v>
      </c>
      <c r="D590" s="26" t="s">
        <v>30</v>
      </c>
      <c r="E590" s="27" t="s">
        <v>799</v>
      </c>
      <c r="F590" s="27" t="s">
        <v>799</v>
      </c>
      <c r="G590" s="26" t="s">
        <v>2721</v>
      </c>
      <c r="H590" s="26" t="s">
        <v>105</v>
      </c>
      <c r="I590" s="26" t="s">
        <v>400</v>
      </c>
      <c r="J590" s="26" t="s">
        <v>436</v>
      </c>
      <c r="K590" s="26" t="s">
        <v>1147</v>
      </c>
      <c r="L590" s="26" t="s">
        <v>444</v>
      </c>
      <c r="M590" s="26" t="s">
        <v>482</v>
      </c>
      <c r="N590" s="26" t="s">
        <v>2458</v>
      </c>
      <c r="O590" s="31">
        <v>524</v>
      </c>
      <c r="P590" s="31"/>
    </row>
    <row r="591" spans="1:16" s="26" customFormat="1" ht="14.25" customHeight="1" x14ac:dyDescent="0.2">
      <c r="A591" s="26" t="s">
        <v>1709</v>
      </c>
      <c r="B591" s="26" t="s">
        <v>442</v>
      </c>
      <c r="C591" s="26" t="s">
        <v>442</v>
      </c>
      <c r="D591" s="26" t="s">
        <v>430</v>
      </c>
      <c r="E591" s="27">
        <v>44000000</v>
      </c>
      <c r="F591" s="27" t="s">
        <v>1827</v>
      </c>
      <c r="G591" s="26" t="s">
        <v>887</v>
      </c>
      <c r="H591" s="26" t="s">
        <v>105</v>
      </c>
      <c r="I591" s="26">
        <v>2008</v>
      </c>
      <c r="J591" s="26" t="s">
        <v>17</v>
      </c>
      <c r="K591" s="26" t="s">
        <v>1954</v>
      </c>
      <c r="L591" s="26" t="s">
        <v>444</v>
      </c>
      <c r="M591" s="26" t="s">
        <v>415</v>
      </c>
      <c r="N591" s="26" t="s">
        <v>2459</v>
      </c>
      <c r="O591" s="31">
        <v>525</v>
      </c>
      <c r="P591" s="31"/>
    </row>
    <row r="592" spans="1:16" s="26" customFormat="1" ht="14.25" customHeight="1" x14ac:dyDescent="0.2">
      <c r="A592" s="26" t="s">
        <v>783</v>
      </c>
      <c r="B592" s="26" t="s">
        <v>784</v>
      </c>
      <c r="C592" s="26" t="s">
        <v>544</v>
      </c>
      <c r="D592" s="26" t="s">
        <v>16</v>
      </c>
      <c r="E592" s="27">
        <v>21000000</v>
      </c>
      <c r="F592" s="27" t="s">
        <v>1827</v>
      </c>
      <c r="G592" s="26" t="s">
        <v>785</v>
      </c>
      <c r="H592" s="26" t="s">
        <v>105</v>
      </c>
      <c r="I592" s="26">
        <v>1994</v>
      </c>
      <c r="J592" s="26" t="s">
        <v>145</v>
      </c>
      <c r="K592" s="26" t="s">
        <v>786</v>
      </c>
      <c r="L592" s="26" t="s">
        <v>55</v>
      </c>
      <c r="M592" s="26" t="s">
        <v>40</v>
      </c>
      <c r="N592" s="26" t="s">
        <v>2105</v>
      </c>
      <c r="O592" s="31">
        <v>526</v>
      </c>
      <c r="P592" s="31"/>
    </row>
    <row r="593" spans="1:16" s="26" customFormat="1" ht="14.25" customHeight="1" x14ac:dyDescent="0.2">
      <c r="A593" s="26" t="s">
        <v>1737</v>
      </c>
      <c r="B593" s="26" t="s">
        <v>689</v>
      </c>
      <c r="C593" s="26" t="s">
        <v>836</v>
      </c>
      <c r="D593" s="26" t="s">
        <v>16</v>
      </c>
      <c r="E593" s="27" t="s">
        <v>794</v>
      </c>
      <c r="F593" s="27" t="s">
        <v>794</v>
      </c>
      <c r="G593" s="26" t="s">
        <v>2561</v>
      </c>
      <c r="H593" s="26" t="s">
        <v>86</v>
      </c>
      <c r="I593" s="26">
        <v>2019</v>
      </c>
      <c r="J593" s="26" t="s">
        <v>120</v>
      </c>
      <c r="K593" s="26" t="s">
        <v>1985</v>
      </c>
      <c r="L593" s="26" t="s">
        <v>18</v>
      </c>
      <c r="M593" s="26" t="s">
        <v>402</v>
      </c>
      <c r="N593" s="26" t="s">
        <v>2506</v>
      </c>
      <c r="O593" s="31">
        <v>582</v>
      </c>
      <c r="P593" s="31"/>
    </row>
    <row r="594" spans="1:16" s="26" customFormat="1" ht="14.25" customHeight="1" x14ac:dyDescent="0.2">
      <c r="A594" s="26" t="s">
        <v>1710</v>
      </c>
      <c r="B594" s="26" t="s">
        <v>1132</v>
      </c>
      <c r="C594" s="26" t="s">
        <v>441</v>
      </c>
      <c r="D594" s="26" t="s">
        <v>67</v>
      </c>
      <c r="E594" s="27" t="s">
        <v>799</v>
      </c>
      <c r="F594" s="27" t="s">
        <v>400</v>
      </c>
      <c r="G594" s="26" t="s">
        <v>1295</v>
      </c>
      <c r="H594" s="26" t="s">
        <v>105</v>
      </c>
      <c r="I594" s="26">
        <v>2017</v>
      </c>
      <c r="J594" s="26" t="s">
        <v>1955</v>
      </c>
      <c r="K594" s="26" t="s">
        <v>1296</v>
      </c>
      <c r="L594" s="26" t="s">
        <v>10</v>
      </c>
      <c r="M594" s="26" t="s">
        <v>402</v>
      </c>
      <c r="N594" s="26" t="s">
        <v>2460</v>
      </c>
      <c r="O594" s="31">
        <v>527</v>
      </c>
      <c r="P594" s="31"/>
    </row>
    <row r="595" spans="1:16" s="26" customFormat="1" ht="14.25" customHeight="1" x14ac:dyDescent="0.2">
      <c r="A595" s="26" t="s">
        <v>1474</v>
      </c>
      <c r="B595" s="26" t="s">
        <v>441</v>
      </c>
      <c r="C595" s="26" t="s">
        <v>441</v>
      </c>
      <c r="D595" s="26" t="s">
        <v>52</v>
      </c>
      <c r="E595" s="27">
        <v>25312284</v>
      </c>
      <c r="F595" s="27">
        <v>3472484</v>
      </c>
      <c r="G595" s="26" t="s">
        <v>361</v>
      </c>
      <c r="H595" s="26" t="s">
        <v>105</v>
      </c>
      <c r="I595" s="26">
        <v>2006</v>
      </c>
      <c r="J595" s="26" t="s">
        <v>1475</v>
      </c>
      <c r="K595" s="26" t="s">
        <v>1476</v>
      </c>
      <c r="L595" s="26" t="s">
        <v>10</v>
      </c>
      <c r="M595" s="26" t="s">
        <v>402</v>
      </c>
      <c r="N595" s="26" t="s">
        <v>2461</v>
      </c>
      <c r="O595" s="31">
        <v>528</v>
      </c>
      <c r="P595" s="31"/>
    </row>
    <row r="596" spans="1:16" s="26" customFormat="1" ht="14.25" customHeight="1" x14ac:dyDescent="0.2">
      <c r="A596" s="26" t="s">
        <v>1394</v>
      </c>
      <c r="B596" s="26" t="s">
        <v>608</v>
      </c>
      <c r="C596" s="26" t="s">
        <v>608</v>
      </c>
      <c r="D596" s="26" t="s">
        <v>1384</v>
      </c>
      <c r="E596" s="27">
        <v>530000</v>
      </c>
      <c r="F596" s="27" t="s">
        <v>400</v>
      </c>
      <c r="G596" s="26" t="s">
        <v>1395</v>
      </c>
      <c r="H596" s="26" t="s">
        <v>5</v>
      </c>
      <c r="I596" s="26" t="s">
        <v>400</v>
      </c>
      <c r="J596" s="26" t="s">
        <v>436</v>
      </c>
      <c r="K596" s="26" t="s">
        <v>1407</v>
      </c>
      <c r="L596" s="26" t="s">
        <v>7</v>
      </c>
      <c r="M596" s="26" t="s">
        <v>415</v>
      </c>
      <c r="N596" s="26" t="s">
        <v>2347</v>
      </c>
      <c r="O596" s="31">
        <v>529</v>
      </c>
      <c r="P596" s="31"/>
    </row>
    <row r="597" spans="1:16" s="26" customFormat="1" ht="14.25" customHeight="1" x14ac:dyDescent="0.2">
      <c r="A597" s="26" t="s">
        <v>382</v>
      </c>
      <c r="B597" s="26" t="s">
        <v>772</v>
      </c>
      <c r="C597" s="26" t="s">
        <v>773</v>
      </c>
      <c r="D597" s="26" t="s">
        <v>123</v>
      </c>
      <c r="E597" s="27">
        <v>9800000</v>
      </c>
      <c r="F597" s="27" t="s">
        <v>400</v>
      </c>
      <c r="G597" s="26" t="s">
        <v>383</v>
      </c>
      <c r="H597" s="26" t="s">
        <v>105</v>
      </c>
      <c r="I597" s="26">
        <v>2009</v>
      </c>
      <c r="J597" s="26" t="s">
        <v>12</v>
      </c>
      <c r="K597" s="26" t="s">
        <v>1956</v>
      </c>
      <c r="L597" s="26" t="s">
        <v>582</v>
      </c>
      <c r="M597" s="26" t="s">
        <v>6</v>
      </c>
      <c r="N597" s="26" t="s">
        <v>2462</v>
      </c>
      <c r="O597" s="31">
        <v>530</v>
      </c>
      <c r="P597" s="31"/>
    </row>
    <row r="598" spans="1:16" s="26" customFormat="1" ht="14.25" customHeight="1" x14ac:dyDescent="0.2">
      <c r="A598" s="26" t="s">
        <v>1711</v>
      </c>
      <c r="B598" s="26" t="s">
        <v>1132</v>
      </c>
      <c r="C598" s="26" t="s">
        <v>1793</v>
      </c>
      <c r="D598" s="26" t="s">
        <v>16</v>
      </c>
      <c r="E598" s="27" t="s">
        <v>410</v>
      </c>
      <c r="F598" s="27" t="s">
        <v>1827</v>
      </c>
      <c r="G598" s="26" t="s">
        <v>888</v>
      </c>
      <c r="H598" s="26" t="s">
        <v>105</v>
      </c>
      <c r="I598" s="26">
        <v>1986</v>
      </c>
      <c r="J598" s="26" t="s">
        <v>436</v>
      </c>
      <c r="K598" s="26" t="s">
        <v>1237</v>
      </c>
      <c r="L598" s="26" t="s">
        <v>582</v>
      </c>
      <c r="M598" s="26" t="s">
        <v>6</v>
      </c>
      <c r="N598" s="26" t="s">
        <v>2463</v>
      </c>
      <c r="O598" s="31">
        <v>531</v>
      </c>
      <c r="P598" s="31"/>
    </row>
    <row r="599" spans="1:16" s="26" customFormat="1" ht="14.25" customHeight="1" x14ac:dyDescent="0.2">
      <c r="A599" s="26" t="s">
        <v>1712</v>
      </c>
      <c r="B599" s="26" t="s">
        <v>746</v>
      </c>
      <c r="C599" s="26" t="s">
        <v>746</v>
      </c>
      <c r="D599" s="26" t="s">
        <v>30</v>
      </c>
      <c r="E599" s="27" t="s">
        <v>799</v>
      </c>
      <c r="F599" s="27" t="s">
        <v>400</v>
      </c>
      <c r="G599" s="26" t="s">
        <v>941</v>
      </c>
      <c r="H599" s="26" t="s">
        <v>105</v>
      </c>
      <c r="I599" s="26">
        <v>2016</v>
      </c>
      <c r="J599" s="26" t="s">
        <v>936</v>
      </c>
      <c r="K599" s="26" t="s">
        <v>1144</v>
      </c>
      <c r="L599" s="26" t="s">
        <v>55</v>
      </c>
      <c r="M599" s="26" t="s">
        <v>482</v>
      </c>
      <c r="N599" s="26" t="s">
        <v>2051</v>
      </c>
      <c r="O599" s="31">
        <v>533</v>
      </c>
      <c r="P599" s="31"/>
    </row>
    <row r="600" spans="1:16" s="26" customFormat="1" ht="14.25" customHeight="1" x14ac:dyDescent="0.2">
      <c r="A600" s="26" t="s">
        <v>68</v>
      </c>
      <c r="B600" s="26" t="s">
        <v>710</v>
      </c>
      <c r="C600" s="26" t="s">
        <v>710</v>
      </c>
      <c r="D600" s="26" t="s">
        <v>29</v>
      </c>
      <c r="E600" s="27">
        <v>2160000</v>
      </c>
      <c r="F600" s="27" t="s">
        <v>400</v>
      </c>
      <c r="G600" s="26" t="s">
        <v>1456</v>
      </c>
      <c r="H600" s="26" t="s">
        <v>105</v>
      </c>
      <c r="I600" s="26">
        <v>2008</v>
      </c>
      <c r="J600" s="26" t="s">
        <v>1457</v>
      </c>
      <c r="K600" s="26" t="s">
        <v>1958</v>
      </c>
      <c r="L600" s="26" t="s">
        <v>10</v>
      </c>
      <c r="M600" s="26" t="s">
        <v>402</v>
      </c>
      <c r="N600" s="26" t="s">
        <v>2465</v>
      </c>
      <c r="O600" s="31">
        <v>534</v>
      </c>
      <c r="P600" s="31"/>
    </row>
    <row r="601" spans="1:16" s="26" customFormat="1" ht="14.25" customHeight="1" x14ac:dyDescent="0.2">
      <c r="A601" s="26" t="s">
        <v>69</v>
      </c>
      <c r="B601" s="26" t="s">
        <v>769</v>
      </c>
      <c r="C601" s="26" t="s">
        <v>770</v>
      </c>
      <c r="D601" s="26" t="s">
        <v>13</v>
      </c>
      <c r="E601" s="27">
        <v>9000000</v>
      </c>
      <c r="F601" s="27" t="s">
        <v>400</v>
      </c>
      <c r="G601" s="26" t="s">
        <v>771</v>
      </c>
      <c r="H601" s="26" t="s">
        <v>105</v>
      </c>
      <c r="I601" s="26">
        <v>2014</v>
      </c>
      <c r="J601" s="26" t="s">
        <v>436</v>
      </c>
      <c r="K601" s="26" t="s">
        <v>70</v>
      </c>
      <c r="L601" s="26" t="s">
        <v>63</v>
      </c>
      <c r="M601" s="26" t="s">
        <v>415</v>
      </c>
      <c r="N601" s="26" t="s">
        <v>2466</v>
      </c>
      <c r="O601" s="31">
        <v>535</v>
      </c>
      <c r="P601" s="31"/>
    </row>
    <row r="602" spans="1:16" s="26" customFormat="1" ht="14.25" customHeight="1" x14ac:dyDescent="0.2">
      <c r="A602" s="26" t="s">
        <v>1391</v>
      </c>
      <c r="B602" s="26" t="s">
        <v>749</v>
      </c>
      <c r="C602" s="26" t="s">
        <v>749</v>
      </c>
      <c r="D602" s="26" t="s">
        <v>1384</v>
      </c>
      <c r="E602" s="27" t="s">
        <v>807</v>
      </c>
      <c r="F602" s="27" t="s">
        <v>400</v>
      </c>
      <c r="G602" s="26" t="s">
        <v>1392</v>
      </c>
      <c r="H602" s="26" t="s">
        <v>5</v>
      </c>
      <c r="I602" s="26" t="s">
        <v>400</v>
      </c>
      <c r="J602" s="26" t="s">
        <v>436</v>
      </c>
      <c r="K602" s="26" t="s">
        <v>1393</v>
      </c>
      <c r="L602" s="26" t="s">
        <v>444</v>
      </c>
      <c r="M602" s="26" t="s">
        <v>415</v>
      </c>
      <c r="N602" s="26" t="s">
        <v>2467</v>
      </c>
      <c r="O602" s="31">
        <v>536</v>
      </c>
      <c r="P602" s="31"/>
    </row>
    <row r="603" spans="1:16" s="26" customFormat="1" ht="14.25" customHeight="1" x14ac:dyDescent="0.2">
      <c r="A603" s="26" t="s">
        <v>1443</v>
      </c>
      <c r="B603" s="26" t="s">
        <v>779</v>
      </c>
      <c r="C603" s="26" t="s">
        <v>779</v>
      </c>
      <c r="D603" s="26" t="s">
        <v>48</v>
      </c>
      <c r="E603" s="27">
        <v>20000000</v>
      </c>
      <c r="F603" s="27" t="s">
        <v>1827</v>
      </c>
      <c r="G603" s="26" t="s">
        <v>2722</v>
      </c>
      <c r="H603" s="26" t="s">
        <v>105</v>
      </c>
      <c r="I603" s="26">
        <v>2013</v>
      </c>
      <c r="J603" s="26" t="s">
        <v>23</v>
      </c>
      <c r="K603" s="26" t="s">
        <v>780</v>
      </c>
      <c r="L603" s="26" t="s">
        <v>18</v>
      </c>
      <c r="M603" s="26" t="s">
        <v>402</v>
      </c>
      <c r="N603" s="26" t="s">
        <v>2468</v>
      </c>
      <c r="O603" s="31">
        <v>537</v>
      </c>
      <c r="P603" s="31"/>
    </row>
    <row r="604" spans="1:16" s="26" customFormat="1" ht="14.25" customHeight="1" x14ac:dyDescent="0.2">
      <c r="A604" s="26" t="s">
        <v>832</v>
      </c>
      <c r="B604" s="26" t="s">
        <v>789</v>
      </c>
      <c r="C604" s="26" t="s">
        <v>789</v>
      </c>
      <c r="D604" s="26" t="s">
        <v>67</v>
      </c>
      <c r="E604" s="27" t="s">
        <v>1820</v>
      </c>
      <c r="F604" s="27" t="s">
        <v>1827</v>
      </c>
      <c r="G604" s="26" t="s">
        <v>833</v>
      </c>
      <c r="H604" s="26" t="s">
        <v>105</v>
      </c>
      <c r="I604" s="26">
        <v>2012</v>
      </c>
      <c r="J604" s="26" t="s">
        <v>106</v>
      </c>
      <c r="K604" s="26" t="s">
        <v>1158</v>
      </c>
      <c r="L604" s="26" t="s">
        <v>7</v>
      </c>
      <c r="M604" s="26" t="s">
        <v>412</v>
      </c>
      <c r="N604" s="26" t="s">
        <v>2469</v>
      </c>
      <c r="O604" s="31">
        <v>538</v>
      </c>
      <c r="P604" s="31"/>
    </row>
    <row r="605" spans="1:16" s="26" customFormat="1" ht="14.25" customHeight="1" x14ac:dyDescent="0.2">
      <c r="A605" s="26" t="s">
        <v>1713</v>
      </c>
      <c r="B605" s="26" t="s">
        <v>367</v>
      </c>
      <c r="C605" s="26" t="s">
        <v>367</v>
      </c>
      <c r="D605" s="26" t="s">
        <v>1384</v>
      </c>
      <c r="E605" s="27" t="s">
        <v>807</v>
      </c>
      <c r="F605" s="27" t="s">
        <v>807</v>
      </c>
      <c r="G605" s="26" t="s">
        <v>2723</v>
      </c>
      <c r="H605" s="26" t="s">
        <v>105</v>
      </c>
      <c r="I605" s="26">
        <v>2017</v>
      </c>
      <c r="J605" s="26" t="s">
        <v>120</v>
      </c>
      <c r="K605" s="26" t="s">
        <v>1577</v>
      </c>
      <c r="L605" s="26" t="s">
        <v>444</v>
      </c>
      <c r="M605" s="26" t="s">
        <v>1540</v>
      </c>
      <c r="N605" s="26" t="s">
        <v>2470</v>
      </c>
      <c r="O605" s="31">
        <v>539</v>
      </c>
      <c r="P605" s="31"/>
    </row>
    <row r="606" spans="1:16" s="26" customFormat="1" ht="14.25" customHeight="1" x14ac:dyDescent="0.2">
      <c r="A606" s="26" t="s">
        <v>804</v>
      </c>
      <c r="B606" s="26" t="s">
        <v>805</v>
      </c>
      <c r="C606" s="26" t="s">
        <v>806</v>
      </c>
      <c r="D606" s="26" t="s">
        <v>72</v>
      </c>
      <c r="E606" s="27" t="s">
        <v>807</v>
      </c>
      <c r="F606" s="27" t="s">
        <v>1827</v>
      </c>
      <c r="G606" s="26" t="s">
        <v>2724</v>
      </c>
      <c r="H606" s="26" t="s">
        <v>105</v>
      </c>
      <c r="I606" s="26">
        <v>2012</v>
      </c>
      <c r="J606" s="26" t="s">
        <v>436</v>
      </c>
      <c r="K606" s="26" t="s">
        <v>1959</v>
      </c>
      <c r="L606" s="26" t="s">
        <v>444</v>
      </c>
      <c r="M606" s="26" t="s">
        <v>482</v>
      </c>
      <c r="N606" s="26" t="s">
        <v>2471</v>
      </c>
      <c r="O606" s="31">
        <v>540</v>
      </c>
      <c r="P606" s="31"/>
    </row>
    <row r="607" spans="1:16" s="26" customFormat="1" ht="14.25" customHeight="1" x14ac:dyDescent="0.2">
      <c r="A607" s="26" t="s">
        <v>810</v>
      </c>
      <c r="B607" s="26" t="s">
        <v>811</v>
      </c>
      <c r="C607" s="26" t="s">
        <v>806</v>
      </c>
      <c r="D607" s="26" t="s">
        <v>30</v>
      </c>
      <c r="E607" s="27" t="s">
        <v>807</v>
      </c>
      <c r="F607" s="27" t="s">
        <v>1827</v>
      </c>
      <c r="G607" s="26" t="s">
        <v>2725</v>
      </c>
      <c r="H607" s="26" t="s">
        <v>105</v>
      </c>
      <c r="I607" s="26">
        <v>2016</v>
      </c>
      <c r="J607" s="26" t="s">
        <v>813</v>
      </c>
      <c r="K607" s="26" t="s">
        <v>1960</v>
      </c>
      <c r="L607" s="26" t="s">
        <v>444</v>
      </c>
      <c r="M607" s="26" t="s">
        <v>482</v>
      </c>
      <c r="N607" s="26" t="s">
        <v>2472</v>
      </c>
      <c r="O607" s="31">
        <v>541</v>
      </c>
      <c r="P607" s="31"/>
    </row>
    <row r="608" spans="1:16" s="26" customFormat="1" ht="14.25" customHeight="1" x14ac:dyDescent="0.2">
      <c r="A608" s="26" t="s">
        <v>1388</v>
      </c>
      <c r="B608" s="26" t="s">
        <v>741</v>
      </c>
      <c r="C608" s="26" t="s">
        <v>741</v>
      </c>
      <c r="D608" s="26" t="s">
        <v>1384</v>
      </c>
      <c r="E608" s="27" t="s">
        <v>807</v>
      </c>
      <c r="F608" s="27" t="s">
        <v>807</v>
      </c>
      <c r="G608" s="26" t="s">
        <v>1389</v>
      </c>
      <c r="H608" s="26" t="s">
        <v>86</v>
      </c>
      <c r="I608" s="26">
        <v>2015</v>
      </c>
      <c r="J608" s="26" t="s">
        <v>436</v>
      </c>
      <c r="K608" s="26" t="s">
        <v>1390</v>
      </c>
      <c r="L608" s="26" t="s">
        <v>582</v>
      </c>
      <c r="M608" s="26" t="s">
        <v>6</v>
      </c>
      <c r="N608" s="26" t="s">
        <v>2346</v>
      </c>
      <c r="O608" s="31">
        <v>542</v>
      </c>
      <c r="P608" s="31"/>
    </row>
    <row r="609" spans="1:16" s="26" customFormat="1" ht="14.25" customHeight="1" x14ac:dyDescent="0.2">
      <c r="A609" s="26" t="s">
        <v>1113</v>
      </c>
      <c r="B609" s="26" t="s">
        <v>1132</v>
      </c>
      <c r="C609" s="26" t="s">
        <v>586</v>
      </c>
      <c r="D609" s="26" t="s">
        <v>72</v>
      </c>
      <c r="E609" s="27" t="s">
        <v>807</v>
      </c>
      <c r="F609" s="27" t="s">
        <v>1827</v>
      </c>
      <c r="G609" s="26" t="s">
        <v>1114</v>
      </c>
      <c r="H609" s="26" t="s">
        <v>105</v>
      </c>
      <c r="I609" s="26">
        <v>2015</v>
      </c>
      <c r="J609" s="26" t="s">
        <v>17</v>
      </c>
      <c r="K609" s="26" t="s">
        <v>1883</v>
      </c>
      <c r="L609" s="26" t="s">
        <v>7</v>
      </c>
      <c r="M609" s="26" t="s">
        <v>412</v>
      </c>
      <c r="N609" s="26" t="s">
        <v>2473</v>
      </c>
      <c r="O609" s="31">
        <v>543</v>
      </c>
      <c r="P609" s="31"/>
    </row>
    <row r="610" spans="1:16" s="26" customFormat="1" ht="14.25" customHeight="1" x14ac:dyDescent="0.2">
      <c r="A610" s="26" t="s">
        <v>1115</v>
      </c>
      <c r="B610" s="26" t="s">
        <v>1132</v>
      </c>
      <c r="C610" s="26" t="s">
        <v>586</v>
      </c>
      <c r="D610" s="26" t="s">
        <v>72</v>
      </c>
      <c r="E610" s="27" t="s">
        <v>807</v>
      </c>
      <c r="F610" s="27" t="s">
        <v>1827</v>
      </c>
      <c r="G610" s="26" t="s">
        <v>1116</v>
      </c>
      <c r="H610" s="26" t="s">
        <v>105</v>
      </c>
      <c r="I610" s="26">
        <v>2016</v>
      </c>
      <c r="J610" s="26" t="s">
        <v>17</v>
      </c>
      <c r="K610" s="26" t="s">
        <v>1883</v>
      </c>
      <c r="L610" s="26" t="s">
        <v>7</v>
      </c>
      <c r="M610" s="26" t="s">
        <v>412</v>
      </c>
      <c r="N610" s="26" t="s">
        <v>2474</v>
      </c>
      <c r="O610" s="31">
        <v>544</v>
      </c>
      <c r="P610" s="31"/>
    </row>
    <row r="611" spans="1:16" s="26" customFormat="1" ht="14.25" customHeight="1" x14ac:dyDescent="0.2">
      <c r="A611" s="26" t="s">
        <v>1714</v>
      </c>
      <c r="B611" s="26" t="s">
        <v>586</v>
      </c>
      <c r="C611" s="26" t="s">
        <v>586</v>
      </c>
      <c r="D611" s="26" t="s">
        <v>112</v>
      </c>
      <c r="E611" s="27" t="s">
        <v>807</v>
      </c>
      <c r="F611" s="27" t="s">
        <v>1827</v>
      </c>
      <c r="G611" s="26" t="s">
        <v>1109</v>
      </c>
      <c r="H611" s="26" t="s">
        <v>105</v>
      </c>
      <c r="I611" s="26">
        <v>2014</v>
      </c>
      <c r="J611" s="26" t="s">
        <v>17</v>
      </c>
      <c r="K611" s="26" t="s">
        <v>1883</v>
      </c>
      <c r="L611" s="26" t="s">
        <v>7</v>
      </c>
      <c r="M611" s="26" t="s">
        <v>412</v>
      </c>
      <c r="N611" s="26" t="s">
        <v>2475</v>
      </c>
      <c r="O611" s="31">
        <v>545</v>
      </c>
      <c r="P611" s="31"/>
    </row>
    <row r="612" spans="1:16" s="26" customFormat="1" ht="14.25" customHeight="1" x14ac:dyDescent="0.2">
      <c r="A612" s="26" t="s">
        <v>1110</v>
      </c>
      <c r="B612" s="26" t="s">
        <v>554</v>
      </c>
      <c r="C612" s="26" t="s">
        <v>554</v>
      </c>
      <c r="D612" s="26" t="s">
        <v>123</v>
      </c>
      <c r="E612" s="27" t="s">
        <v>807</v>
      </c>
      <c r="F612" s="27" t="s">
        <v>1827</v>
      </c>
      <c r="G612" s="26" t="s">
        <v>1134</v>
      </c>
      <c r="H612" s="26" t="s">
        <v>105</v>
      </c>
      <c r="I612" s="26">
        <v>2015</v>
      </c>
      <c r="J612" s="26" t="s">
        <v>17</v>
      </c>
      <c r="K612" s="26" t="s">
        <v>1883</v>
      </c>
      <c r="L612" s="26" t="s">
        <v>7</v>
      </c>
      <c r="M612" s="26" t="s">
        <v>402</v>
      </c>
      <c r="N612" s="26" t="s">
        <v>2476</v>
      </c>
      <c r="O612" s="31">
        <v>546</v>
      </c>
      <c r="P612" s="31"/>
    </row>
    <row r="613" spans="1:16" s="26" customFormat="1" ht="14.25" customHeight="1" x14ac:dyDescent="0.2">
      <c r="A613" s="26" t="s">
        <v>1107</v>
      </c>
      <c r="B613" s="26" t="s">
        <v>620</v>
      </c>
      <c r="C613" s="26" t="s">
        <v>620</v>
      </c>
      <c r="D613" s="26" t="s">
        <v>72</v>
      </c>
      <c r="E613" s="27" t="s">
        <v>807</v>
      </c>
      <c r="F613" s="27" t="s">
        <v>1827</v>
      </c>
      <c r="G613" s="26" t="s">
        <v>1108</v>
      </c>
      <c r="H613" s="26" t="s">
        <v>105</v>
      </c>
      <c r="I613" s="26">
        <v>2015</v>
      </c>
      <c r="J613" s="26" t="s">
        <v>17</v>
      </c>
      <c r="K613" s="26" t="s">
        <v>1883</v>
      </c>
      <c r="L613" s="26" t="s">
        <v>7</v>
      </c>
      <c r="M613" s="26" t="s">
        <v>402</v>
      </c>
      <c r="N613" s="26" t="s">
        <v>2477</v>
      </c>
      <c r="O613" s="31">
        <v>547</v>
      </c>
      <c r="P613" s="31"/>
    </row>
    <row r="614" spans="1:16" s="26" customFormat="1" ht="14.25" customHeight="1" x14ac:dyDescent="0.2">
      <c r="A614" s="26" t="s">
        <v>1106</v>
      </c>
      <c r="B614" s="26" t="s">
        <v>586</v>
      </c>
      <c r="C614" s="26" t="s">
        <v>586</v>
      </c>
      <c r="D614" s="26" t="s">
        <v>430</v>
      </c>
      <c r="E614" s="27" t="s">
        <v>807</v>
      </c>
      <c r="F614" s="27" t="s">
        <v>5</v>
      </c>
      <c r="G614" s="26" t="s">
        <v>1226</v>
      </c>
      <c r="H614" s="26" t="s">
        <v>5</v>
      </c>
      <c r="I614" s="26">
        <v>2018</v>
      </c>
      <c r="J614" s="26" t="s">
        <v>436</v>
      </c>
      <c r="K614" s="26" t="s">
        <v>1883</v>
      </c>
      <c r="L614" s="26" t="s">
        <v>7</v>
      </c>
      <c r="M614" s="26" t="s">
        <v>412</v>
      </c>
      <c r="N614" s="26" t="s">
        <v>2478</v>
      </c>
      <c r="O614" s="31">
        <v>548</v>
      </c>
      <c r="P614" s="31"/>
    </row>
    <row r="615" spans="1:16" s="26" customFormat="1" ht="14.25" customHeight="1" x14ac:dyDescent="0.2">
      <c r="A615" s="26" t="s">
        <v>1104</v>
      </c>
      <c r="B615" s="26" t="s">
        <v>1132</v>
      </c>
      <c r="C615" s="26" t="s">
        <v>619</v>
      </c>
      <c r="D615" s="26" t="s">
        <v>72</v>
      </c>
      <c r="E615" s="27" t="s">
        <v>807</v>
      </c>
      <c r="F615" s="27" t="s">
        <v>1827</v>
      </c>
      <c r="G615" s="26" t="s">
        <v>1105</v>
      </c>
      <c r="H615" s="26" t="s">
        <v>105</v>
      </c>
      <c r="I615" s="26">
        <v>2015</v>
      </c>
      <c r="J615" s="26" t="s">
        <v>17</v>
      </c>
      <c r="K615" s="26" t="s">
        <v>1883</v>
      </c>
      <c r="L615" s="26" t="s">
        <v>7</v>
      </c>
      <c r="M615" s="26" t="s">
        <v>412</v>
      </c>
      <c r="N615" s="26" t="s">
        <v>2479</v>
      </c>
      <c r="O615" s="31">
        <v>549</v>
      </c>
      <c r="P615" s="31"/>
    </row>
    <row r="616" spans="1:16" s="26" customFormat="1" ht="14.25" customHeight="1" x14ac:dyDescent="0.2">
      <c r="A616" s="26" t="s">
        <v>1111</v>
      </c>
      <c r="B616" s="26" t="s">
        <v>642</v>
      </c>
      <c r="C616" s="26" t="s">
        <v>642</v>
      </c>
      <c r="D616" s="26" t="s">
        <v>72</v>
      </c>
      <c r="E616" s="27" t="s">
        <v>807</v>
      </c>
      <c r="F616" s="27" t="s">
        <v>1827</v>
      </c>
      <c r="G616" s="26" t="s">
        <v>1112</v>
      </c>
      <c r="H616" s="26" t="s">
        <v>105</v>
      </c>
      <c r="I616" s="26">
        <v>2015</v>
      </c>
      <c r="J616" s="26" t="s">
        <v>17</v>
      </c>
      <c r="K616" s="26" t="s">
        <v>1883</v>
      </c>
      <c r="L616" s="26" t="s">
        <v>7</v>
      </c>
      <c r="M616" s="26" t="s">
        <v>402</v>
      </c>
      <c r="N616" s="26" t="s">
        <v>2480</v>
      </c>
      <c r="O616" s="31">
        <v>550</v>
      </c>
      <c r="P616" s="31"/>
    </row>
    <row r="617" spans="1:16" s="26" customFormat="1" ht="14.25" customHeight="1" x14ac:dyDescent="0.2">
      <c r="A617" s="26" t="s">
        <v>1774</v>
      </c>
      <c r="B617" s="26" t="s">
        <v>1132</v>
      </c>
      <c r="C617" s="26" t="s">
        <v>1815</v>
      </c>
      <c r="D617" s="26" t="s">
        <v>72</v>
      </c>
      <c r="E617" s="27" t="s">
        <v>807</v>
      </c>
      <c r="F617" s="27" t="s">
        <v>1827</v>
      </c>
      <c r="G617" s="26" t="s">
        <v>2597</v>
      </c>
      <c r="H617" s="26" t="s">
        <v>105</v>
      </c>
      <c r="I617" s="26">
        <v>2018</v>
      </c>
      <c r="J617" s="26" t="s">
        <v>17</v>
      </c>
      <c r="K617" s="26" t="s">
        <v>1883</v>
      </c>
      <c r="L617" s="26" t="s">
        <v>7</v>
      </c>
      <c r="M617" s="26" t="s">
        <v>482</v>
      </c>
      <c r="N617" s="26" t="s">
        <v>2537</v>
      </c>
      <c r="O617" s="31">
        <v>621</v>
      </c>
      <c r="P617" s="31"/>
    </row>
    <row r="618" spans="1:16" s="26" customFormat="1" ht="14.25" customHeight="1" x14ac:dyDescent="0.2">
      <c r="A618" s="26" t="s">
        <v>492</v>
      </c>
      <c r="B618" s="26" t="s">
        <v>493</v>
      </c>
      <c r="C618" s="26" t="s">
        <v>493</v>
      </c>
      <c r="D618" s="26" t="s">
        <v>71</v>
      </c>
      <c r="E618" s="27">
        <v>40000</v>
      </c>
      <c r="F618" s="27" t="s">
        <v>400</v>
      </c>
      <c r="G618" s="26" t="s">
        <v>494</v>
      </c>
      <c r="H618" s="26" t="s">
        <v>5</v>
      </c>
      <c r="I618" s="26" t="s">
        <v>400</v>
      </c>
      <c r="J618" s="26" t="s">
        <v>17</v>
      </c>
      <c r="K618" s="26" t="s">
        <v>495</v>
      </c>
      <c r="L618" s="26" t="s">
        <v>7</v>
      </c>
      <c r="M618" s="26" t="s">
        <v>412</v>
      </c>
      <c r="N618" s="26" t="s">
        <v>2481</v>
      </c>
      <c r="O618" s="31">
        <v>551</v>
      </c>
      <c r="P618" s="31"/>
    </row>
    <row r="619" spans="1:16" s="26" customFormat="1" ht="14.25" customHeight="1" x14ac:dyDescent="0.2">
      <c r="A619" s="26" t="s">
        <v>363</v>
      </c>
      <c r="B619" s="26" t="s">
        <v>1132</v>
      </c>
      <c r="C619" s="26" t="s">
        <v>517</v>
      </c>
      <c r="D619" s="26" t="s">
        <v>52</v>
      </c>
      <c r="E619" s="27">
        <v>50000</v>
      </c>
      <c r="F619" s="27" t="s">
        <v>5</v>
      </c>
      <c r="G619" s="26" t="s">
        <v>518</v>
      </c>
      <c r="H619" s="26" t="s">
        <v>5</v>
      </c>
      <c r="I619" s="26">
        <v>2013</v>
      </c>
      <c r="J619" s="26" t="s">
        <v>26</v>
      </c>
      <c r="L619" s="26" t="s">
        <v>7</v>
      </c>
      <c r="M619" s="26" t="s">
        <v>402</v>
      </c>
      <c r="N619" s="26" t="s">
        <v>2482</v>
      </c>
      <c r="O619" s="31">
        <v>552</v>
      </c>
      <c r="P619" s="31"/>
    </row>
    <row r="620" spans="1:16" s="26" customFormat="1" ht="14.25" customHeight="1" x14ac:dyDescent="0.2">
      <c r="A620" s="26" t="s">
        <v>1386</v>
      </c>
      <c r="B620" s="26" t="s">
        <v>777</v>
      </c>
      <c r="C620" s="26" t="s">
        <v>777</v>
      </c>
      <c r="D620" s="26" t="s">
        <v>1384</v>
      </c>
      <c r="E620" s="27">
        <v>16265996</v>
      </c>
      <c r="F620" s="27">
        <v>2382750</v>
      </c>
      <c r="G620" s="26" t="s">
        <v>2726</v>
      </c>
      <c r="H620" s="26" t="s">
        <v>105</v>
      </c>
      <c r="I620" s="26">
        <v>2015</v>
      </c>
      <c r="J620" s="26" t="s">
        <v>330</v>
      </c>
      <c r="K620" s="26" t="s">
        <v>1961</v>
      </c>
      <c r="L620" s="26" t="s">
        <v>55</v>
      </c>
      <c r="M620" s="26" t="s">
        <v>412</v>
      </c>
      <c r="N620" s="26" t="s">
        <v>2483</v>
      </c>
      <c r="O620" s="31">
        <v>553</v>
      </c>
      <c r="P620" s="31"/>
    </row>
    <row r="621" spans="1:16" s="26" customFormat="1" ht="14.25" customHeight="1" x14ac:dyDescent="0.2">
      <c r="A621" s="26" t="s">
        <v>364</v>
      </c>
      <c r="B621" s="26" t="s">
        <v>561</v>
      </c>
      <c r="C621" s="26" t="s">
        <v>561</v>
      </c>
      <c r="D621" s="26" t="s">
        <v>16</v>
      </c>
      <c r="E621" s="27" t="s">
        <v>400</v>
      </c>
      <c r="F621" s="27" t="s">
        <v>400</v>
      </c>
      <c r="G621" s="26" t="s">
        <v>365</v>
      </c>
      <c r="H621" s="26" t="s">
        <v>105</v>
      </c>
      <c r="I621" s="26">
        <v>2010</v>
      </c>
      <c r="J621" s="26" t="s">
        <v>12</v>
      </c>
      <c r="K621" s="26" t="s">
        <v>366</v>
      </c>
      <c r="L621" s="26" t="s">
        <v>55</v>
      </c>
      <c r="M621" s="26" t="s">
        <v>402</v>
      </c>
      <c r="N621" s="26" t="s">
        <v>2484</v>
      </c>
      <c r="O621" s="31">
        <v>554</v>
      </c>
      <c r="P621" s="31"/>
    </row>
    <row r="622" spans="1:16" s="26" customFormat="1" ht="14.25" customHeight="1" x14ac:dyDescent="0.2">
      <c r="A622" s="26" t="s">
        <v>1715</v>
      </c>
      <c r="B622" s="26" t="s">
        <v>522</v>
      </c>
      <c r="C622" s="26" t="s">
        <v>522</v>
      </c>
      <c r="D622" s="26" t="s">
        <v>64</v>
      </c>
      <c r="E622" s="27">
        <v>5000000</v>
      </c>
      <c r="F622" s="27" t="s">
        <v>1827</v>
      </c>
      <c r="G622" s="26" t="s">
        <v>2727</v>
      </c>
      <c r="H622" s="26" t="s">
        <v>105</v>
      </c>
      <c r="I622" s="26">
        <v>2011</v>
      </c>
      <c r="J622" s="26" t="s">
        <v>1962</v>
      </c>
      <c r="K622" s="26" t="s">
        <v>1373</v>
      </c>
      <c r="L622" s="26" t="s">
        <v>444</v>
      </c>
      <c r="M622" s="26" t="s">
        <v>40</v>
      </c>
      <c r="N622" s="26" t="s">
        <v>2485</v>
      </c>
      <c r="O622" s="31">
        <v>555</v>
      </c>
      <c r="P622" s="31"/>
    </row>
    <row r="623" spans="1:16" s="26" customFormat="1" ht="14.25" customHeight="1" x14ac:dyDescent="0.2">
      <c r="A623" s="26" t="s">
        <v>1383</v>
      </c>
      <c r="B623" s="26" t="s">
        <v>777</v>
      </c>
      <c r="C623" s="26" t="s">
        <v>777</v>
      </c>
      <c r="D623" s="26" t="s">
        <v>1384</v>
      </c>
      <c r="E623" s="27" t="s">
        <v>807</v>
      </c>
      <c r="F623" s="27" t="s">
        <v>1827</v>
      </c>
      <c r="G623" s="26" t="s">
        <v>1385</v>
      </c>
      <c r="H623" s="26" t="s">
        <v>400</v>
      </c>
      <c r="I623" s="26" t="s">
        <v>400</v>
      </c>
      <c r="J623" s="26" t="s">
        <v>436</v>
      </c>
      <c r="K623" s="26" t="s">
        <v>1961</v>
      </c>
      <c r="L623" s="26" t="s">
        <v>55</v>
      </c>
      <c r="M623" s="26" t="s">
        <v>412</v>
      </c>
      <c r="N623" s="26" t="s">
        <v>2486</v>
      </c>
      <c r="O623" s="31">
        <v>556</v>
      </c>
      <c r="P623" s="31"/>
    </row>
    <row r="624" spans="1:16" s="26" customFormat="1" ht="14.25" customHeight="1" x14ac:dyDescent="0.2">
      <c r="A624" s="26" t="s">
        <v>1716</v>
      </c>
      <c r="B624" s="26" t="s">
        <v>418</v>
      </c>
      <c r="C624" s="26" t="s">
        <v>418</v>
      </c>
      <c r="D624" s="26" t="s">
        <v>67</v>
      </c>
      <c r="E624" s="27">
        <v>30000</v>
      </c>
      <c r="F624" s="27">
        <v>10000</v>
      </c>
      <c r="G624" s="26" t="s">
        <v>475</v>
      </c>
      <c r="H624" s="26" t="s">
        <v>105</v>
      </c>
      <c r="I624" s="26">
        <v>2015</v>
      </c>
      <c r="J624" s="26" t="s">
        <v>17</v>
      </c>
      <c r="K624" s="26" t="s">
        <v>1862</v>
      </c>
      <c r="L624" s="26" t="s">
        <v>41</v>
      </c>
      <c r="M624" s="26" t="s">
        <v>415</v>
      </c>
      <c r="N624" s="26" t="s">
        <v>2113</v>
      </c>
      <c r="O624" s="31">
        <v>557</v>
      </c>
      <c r="P624" s="31"/>
    </row>
    <row r="625" spans="1:20" s="26" customFormat="1" ht="14.25" customHeight="1" x14ac:dyDescent="0.2">
      <c r="A625" s="26" t="s">
        <v>368</v>
      </c>
      <c r="B625" s="26" t="s">
        <v>442</v>
      </c>
      <c r="C625" s="26" t="s">
        <v>442</v>
      </c>
      <c r="D625" s="26" t="s">
        <v>52</v>
      </c>
      <c r="E625" s="27">
        <v>174000000</v>
      </c>
      <c r="F625" s="27">
        <v>26000000</v>
      </c>
      <c r="G625" s="26" t="s">
        <v>793</v>
      </c>
      <c r="H625" s="26" t="s">
        <v>105</v>
      </c>
      <c r="I625" s="26">
        <v>2009</v>
      </c>
      <c r="J625" s="26" t="s">
        <v>17</v>
      </c>
      <c r="K625" s="26" t="s">
        <v>1963</v>
      </c>
      <c r="L625" s="26" t="s">
        <v>444</v>
      </c>
      <c r="M625" s="26" t="s">
        <v>415</v>
      </c>
      <c r="N625" s="26" t="s">
        <v>2487</v>
      </c>
      <c r="O625" s="31">
        <v>558</v>
      </c>
      <c r="P625" s="31"/>
    </row>
    <row r="626" spans="1:20" s="26" customFormat="1" ht="14.25" customHeight="1" x14ac:dyDescent="0.2">
      <c r="A626" s="26" t="s">
        <v>46</v>
      </c>
      <c r="B626" s="26" t="s">
        <v>1792</v>
      </c>
      <c r="C626" s="26" t="s">
        <v>1792</v>
      </c>
      <c r="D626" s="26" t="s">
        <v>14</v>
      </c>
      <c r="E626" s="27">
        <v>180000</v>
      </c>
      <c r="F626" s="27" t="s">
        <v>1827</v>
      </c>
      <c r="G626" s="26" t="s">
        <v>47</v>
      </c>
      <c r="H626" s="26" t="s">
        <v>105</v>
      </c>
      <c r="I626" s="26">
        <v>2011</v>
      </c>
      <c r="J626" s="26" t="s">
        <v>26</v>
      </c>
      <c r="K626" s="26" t="s">
        <v>1957</v>
      </c>
      <c r="L626" s="26" t="s">
        <v>582</v>
      </c>
      <c r="M626" s="26" t="s">
        <v>6</v>
      </c>
      <c r="N626" s="26" t="s">
        <v>2488</v>
      </c>
      <c r="O626" s="31">
        <v>559</v>
      </c>
      <c r="P626" s="31"/>
    </row>
    <row r="627" spans="1:20" s="26" customFormat="1" ht="14.25" customHeight="1" x14ac:dyDescent="0.2">
      <c r="A627" s="26" t="s">
        <v>370</v>
      </c>
      <c r="B627" s="26" t="s">
        <v>409</v>
      </c>
      <c r="C627" s="26" t="s">
        <v>409</v>
      </c>
      <c r="D627" s="26" t="s">
        <v>67</v>
      </c>
      <c r="E627" s="27" t="s">
        <v>400</v>
      </c>
      <c r="F627" s="27" t="s">
        <v>1827</v>
      </c>
      <c r="G627" s="26" t="s">
        <v>2728</v>
      </c>
      <c r="H627" s="26" t="s">
        <v>105</v>
      </c>
      <c r="I627" s="26">
        <v>2011</v>
      </c>
      <c r="J627" s="26" t="s">
        <v>1889</v>
      </c>
      <c r="K627" s="26" t="s">
        <v>1964</v>
      </c>
      <c r="L627" s="26" t="s">
        <v>35</v>
      </c>
      <c r="M627" s="26" t="s">
        <v>412</v>
      </c>
      <c r="N627" s="26" t="s">
        <v>2489</v>
      </c>
      <c r="O627" s="31">
        <v>560</v>
      </c>
      <c r="P627" s="31"/>
    </row>
    <row r="630" spans="1:20" s="26" customFormat="1" ht="26.25" x14ac:dyDescent="0.4">
      <c r="A630" s="56" t="s">
        <v>2614</v>
      </c>
      <c r="B630" s="56">
        <v>626</v>
      </c>
      <c r="C630" s="58" t="s">
        <v>2615</v>
      </c>
      <c r="D630" s="59"/>
      <c r="E630" s="57">
        <v>1341331034.5599999</v>
      </c>
      <c r="F630" s="57">
        <v>195948140.26999998</v>
      </c>
      <c r="G630" s="55"/>
      <c r="H630" s="55"/>
      <c r="I630" s="55"/>
      <c r="J630" s="55"/>
      <c r="K630" s="55"/>
      <c r="L630" s="55"/>
      <c r="M630" s="55"/>
      <c r="N630" s="55"/>
      <c r="O630" s="55"/>
      <c r="P630" s="55"/>
      <c r="Q630" s="55"/>
      <c r="R630" s="55"/>
      <c r="S630" s="55"/>
      <c r="T630" s="55"/>
    </row>
  </sheetData>
  <autoFilter ref="A1:T631"/>
  <sortState ref="A2:O627">
    <sortCondition ref="M2:M627"/>
  </sortState>
  <hyperlinks>
    <hyperlink ref="K141" r:id="rId1" display="mailto:nick.james@hertfordshire.gov.uk"/>
    <hyperlink ref="K226" r:id="rId2" display="mailto:colin.whitehouse@sulion.co.uk"/>
    <hyperlink ref="K165" r:id="rId3" display="mailto:Sharon.Hammond@pspsl.co.uk"/>
  </hyperlinks>
  <pageMargins left="0.7" right="0.7" top="0.75" bottom="0.75" header="0.3" footer="0.3"/>
  <pageSetup paperSize="9"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8"/>
  <sheetViews>
    <sheetView workbookViewId="0">
      <selection sqref="A1:XFD1048576"/>
    </sheetView>
  </sheetViews>
  <sheetFormatPr defaultColWidth="41.125" defaultRowHeight="14.25" x14ac:dyDescent="0.2"/>
  <cols>
    <col min="1" max="3" width="41.125" style="9"/>
    <col min="4" max="4" width="86.375" style="9" customWidth="1"/>
    <col min="5" max="5" width="41.125" style="15"/>
    <col min="6" max="7" width="41.125" style="9"/>
    <col min="8" max="8" width="41.125" style="12"/>
    <col min="9" max="9" width="41.125" style="9"/>
    <col min="10" max="10" width="41.125" style="13"/>
    <col min="11" max="12" width="41.125" style="9"/>
    <col min="13" max="19" width="41.125" style="14"/>
    <col min="20" max="23" width="41.125" style="9"/>
    <col min="24" max="25" width="41.125" style="8"/>
    <col min="26" max="16384" width="41.125" style="9"/>
  </cols>
  <sheetData>
    <row r="1" spans="1:15" s="30" customFormat="1" ht="54" customHeight="1" x14ac:dyDescent="0.25">
      <c r="A1" s="30" t="s">
        <v>388</v>
      </c>
      <c r="B1" s="30" t="s">
        <v>389</v>
      </c>
      <c r="C1" s="30" t="s">
        <v>390</v>
      </c>
      <c r="D1" s="30" t="s">
        <v>391</v>
      </c>
      <c r="E1" s="28" t="s">
        <v>392</v>
      </c>
      <c r="F1" s="28" t="s">
        <v>1826</v>
      </c>
      <c r="G1" s="30" t="s">
        <v>393</v>
      </c>
      <c r="H1" s="30" t="s">
        <v>394</v>
      </c>
      <c r="I1" s="30" t="s">
        <v>395</v>
      </c>
      <c r="J1" s="30" t="s">
        <v>396</v>
      </c>
      <c r="K1" s="30" t="s">
        <v>397</v>
      </c>
      <c r="L1" s="30" t="s">
        <v>4</v>
      </c>
      <c r="M1" s="30" t="s">
        <v>3</v>
      </c>
      <c r="N1" s="30" t="s">
        <v>2020</v>
      </c>
      <c r="O1" s="38" t="s">
        <v>1130</v>
      </c>
    </row>
    <row r="2" spans="1:15" s="26" customFormat="1" ht="14.25" customHeight="1" x14ac:dyDescent="0.2">
      <c r="A2" s="26" t="s">
        <v>1075</v>
      </c>
      <c r="B2" s="26" t="s">
        <v>1067</v>
      </c>
      <c r="C2" s="26" t="s">
        <v>186</v>
      </c>
      <c r="D2" s="26" t="s">
        <v>36</v>
      </c>
      <c r="E2" s="27" t="s">
        <v>410</v>
      </c>
      <c r="F2" s="27" t="s">
        <v>410</v>
      </c>
      <c r="G2" s="26" t="s">
        <v>1255</v>
      </c>
      <c r="H2" s="26" t="s">
        <v>105</v>
      </c>
      <c r="I2" s="26">
        <v>2015</v>
      </c>
      <c r="J2" s="26" t="s">
        <v>1061</v>
      </c>
      <c r="K2" s="26" t="s">
        <v>1832</v>
      </c>
      <c r="L2" s="26" t="s">
        <v>444</v>
      </c>
      <c r="M2" s="26" t="s">
        <v>482</v>
      </c>
      <c r="N2" s="26" t="s">
        <v>2026</v>
      </c>
      <c r="O2" s="33">
        <v>6</v>
      </c>
    </row>
    <row r="3" spans="1:15" s="26" customFormat="1" ht="14.25" customHeight="1" x14ac:dyDescent="0.2">
      <c r="A3" s="26" t="s">
        <v>1513</v>
      </c>
      <c r="B3" s="26" t="s">
        <v>1067</v>
      </c>
      <c r="C3" s="26" t="s">
        <v>186</v>
      </c>
      <c r="D3" s="26" t="s">
        <v>72</v>
      </c>
      <c r="E3" s="27" t="s">
        <v>799</v>
      </c>
      <c r="F3" s="27" t="s">
        <v>799</v>
      </c>
      <c r="G3" s="26" t="s">
        <v>1295</v>
      </c>
      <c r="H3" s="26" t="s">
        <v>86</v>
      </c>
      <c r="I3" s="26">
        <v>2016</v>
      </c>
      <c r="J3" s="26" t="s">
        <v>17</v>
      </c>
      <c r="K3" s="26" t="s">
        <v>1832</v>
      </c>
      <c r="L3" s="26" t="s">
        <v>444</v>
      </c>
      <c r="M3" s="26" t="s">
        <v>482</v>
      </c>
      <c r="N3" s="26" t="s">
        <v>2034</v>
      </c>
      <c r="O3" s="33">
        <v>14</v>
      </c>
    </row>
    <row r="4" spans="1:15" s="26" customFormat="1" ht="14.25" customHeight="1" x14ac:dyDescent="0.2">
      <c r="A4" s="26" t="s">
        <v>132</v>
      </c>
      <c r="B4" s="26" t="s">
        <v>818</v>
      </c>
      <c r="C4" s="26" t="s">
        <v>818</v>
      </c>
      <c r="D4" s="26" t="s">
        <v>9</v>
      </c>
      <c r="E4" s="27" t="s">
        <v>799</v>
      </c>
      <c r="F4" s="27" t="s">
        <v>799</v>
      </c>
      <c r="G4" s="26" t="s">
        <v>1290</v>
      </c>
      <c r="H4" s="26" t="s">
        <v>105</v>
      </c>
      <c r="I4" s="26">
        <v>2013</v>
      </c>
      <c r="J4" s="26" t="s">
        <v>17</v>
      </c>
      <c r="K4" s="26" t="s">
        <v>1844</v>
      </c>
      <c r="L4" s="26" t="s">
        <v>444</v>
      </c>
      <c r="M4" s="26" t="s">
        <v>534</v>
      </c>
      <c r="N4" s="26" t="s">
        <v>2069</v>
      </c>
      <c r="O4" s="31">
        <v>61</v>
      </c>
    </row>
    <row r="5" spans="1:15" s="26" customFormat="1" ht="14.25" customHeight="1" x14ac:dyDescent="0.2">
      <c r="A5" s="26" t="s">
        <v>1448</v>
      </c>
      <c r="B5" s="26" t="s">
        <v>484</v>
      </c>
      <c r="C5" s="26" t="s">
        <v>484</v>
      </c>
      <c r="D5" s="26" t="s">
        <v>1384</v>
      </c>
      <c r="E5" s="27">
        <v>400000</v>
      </c>
      <c r="F5" s="27" t="s">
        <v>1827</v>
      </c>
      <c r="G5" s="26" t="s">
        <v>828</v>
      </c>
      <c r="H5" s="26" t="s">
        <v>105</v>
      </c>
      <c r="I5" s="26" t="s">
        <v>400</v>
      </c>
      <c r="J5" s="26" t="s">
        <v>436</v>
      </c>
      <c r="K5" s="26" t="s">
        <v>1450</v>
      </c>
      <c r="L5" s="26" t="s">
        <v>444</v>
      </c>
      <c r="M5" s="26" t="s">
        <v>415</v>
      </c>
      <c r="N5" s="26" t="s">
        <v>2088</v>
      </c>
      <c r="O5" s="31">
        <v>83</v>
      </c>
    </row>
    <row r="6" spans="1:15" s="26" customFormat="1" ht="14.25" customHeight="1" x14ac:dyDescent="0.2">
      <c r="A6" s="26" t="s">
        <v>1620</v>
      </c>
      <c r="B6" s="26" t="s">
        <v>593</v>
      </c>
      <c r="C6" s="26" t="s">
        <v>593</v>
      </c>
      <c r="D6" s="26" t="s">
        <v>36</v>
      </c>
      <c r="E6" s="27">
        <v>200000</v>
      </c>
      <c r="F6" s="27" t="s">
        <v>5</v>
      </c>
      <c r="G6" s="26" t="s">
        <v>1101</v>
      </c>
      <c r="H6" s="26" t="s">
        <v>5</v>
      </c>
      <c r="I6" s="26">
        <v>2017</v>
      </c>
      <c r="J6" s="26" t="s">
        <v>436</v>
      </c>
      <c r="K6" s="26" t="s">
        <v>57</v>
      </c>
      <c r="L6" s="26" t="s">
        <v>444</v>
      </c>
      <c r="M6" s="26" t="s">
        <v>402</v>
      </c>
      <c r="N6" s="26" t="s">
        <v>2109</v>
      </c>
      <c r="O6" s="31">
        <v>108</v>
      </c>
    </row>
    <row r="7" spans="1:15" s="26" customFormat="1" ht="14.25" customHeight="1" x14ac:dyDescent="0.2">
      <c r="A7" s="26" t="s">
        <v>1281</v>
      </c>
      <c r="B7" s="26" t="s">
        <v>483</v>
      </c>
      <c r="C7" s="26" t="s">
        <v>483</v>
      </c>
      <c r="D7" s="26" t="s">
        <v>1539</v>
      </c>
      <c r="E7" s="27" t="s">
        <v>799</v>
      </c>
      <c r="F7" s="27" t="s">
        <v>799</v>
      </c>
      <c r="G7" s="26" t="s">
        <v>1339</v>
      </c>
      <c r="H7" s="26" t="s">
        <v>105</v>
      </c>
      <c r="I7" s="26" t="s">
        <v>400</v>
      </c>
      <c r="J7" s="26" t="s">
        <v>436</v>
      </c>
      <c r="K7" s="26" t="s">
        <v>1147</v>
      </c>
      <c r="L7" s="26" t="s">
        <v>444</v>
      </c>
      <c r="M7" s="26" t="s">
        <v>482</v>
      </c>
      <c r="N7" s="26" t="s">
        <v>2129</v>
      </c>
      <c r="O7" s="31">
        <v>131</v>
      </c>
    </row>
    <row r="8" spans="1:15" s="26" customFormat="1" ht="14.25" customHeight="1" x14ac:dyDescent="0.2">
      <c r="A8" s="26" t="s">
        <v>164</v>
      </c>
      <c r="B8" s="26" t="s">
        <v>442</v>
      </c>
      <c r="C8" s="26" t="s">
        <v>442</v>
      </c>
      <c r="D8" s="26" t="s">
        <v>430</v>
      </c>
      <c r="E8" s="27" t="s">
        <v>400</v>
      </c>
      <c r="F8" s="27" t="s">
        <v>5</v>
      </c>
      <c r="G8" s="26" t="s">
        <v>992</v>
      </c>
      <c r="H8" s="26" t="s">
        <v>5</v>
      </c>
      <c r="I8" s="26">
        <v>2018</v>
      </c>
      <c r="J8" s="26" t="s">
        <v>17</v>
      </c>
      <c r="K8" s="26" t="s">
        <v>133</v>
      </c>
      <c r="L8" s="26" t="s">
        <v>444</v>
      </c>
      <c r="M8" s="26" t="s">
        <v>415</v>
      </c>
      <c r="N8" s="26" t="s">
        <v>2134</v>
      </c>
      <c r="O8" s="31">
        <v>139</v>
      </c>
    </row>
    <row r="9" spans="1:15" s="26" customFormat="1" ht="14.25" customHeight="1" x14ac:dyDescent="0.2">
      <c r="A9" s="26" t="s">
        <v>1628</v>
      </c>
      <c r="B9" s="26" t="s">
        <v>442</v>
      </c>
      <c r="C9" s="26" t="s">
        <v>442</v>
      </c>
      <c r="D9" s="26" t="s">
        <v>284</v>
      </c>
      <c r="E9" s="27">
        <v>106000</v>
      </c>
      <c r="F9" s="27">
        <v>10000</v>
      </c>
      <c r="G9" s="26" t="s">
        <v>649</v>
      </c>
      <c r="H9" s="26" t="s">
        <v>105</v>
      </c>
      <c r="I9" s="26">
        <v>2004</v>
      </c>
      <c r="J9" s="26" t="s">
        <v>17</v>
      </c>
      <c r="K9" s="26" t="s">
        <v>1869</v>
      </c>
      <c r="L9" s="26" t="s">
        <v>444</v>
      </c>
      <c r="M9" s="26" t="s">
        <v>415</v>
      </c>
      <c r="N9" s="26" t="s">
        <v>2140</v>
      </c>
      <c r="O9" s="31">
        <v>145</v>
      </c>
    </row>
    <row r="10" spans="1:15" s="26" customFormat="1" ht="14.25" customHeight="1" x14ac:dyDescent="0.2">
      <c r="A10" s="26" t="s">
        <v>169</v>
      </c>
      <c r="B10" s="26" t="s">
        <v>442</v>
      </c>
      <c r="C10" s="26" t="s">
        <v>442</v>
      </c>
      <c r="D10" s="26" t="s">
        <v>79</v>
      </c>
      <c r="E10" s="27">
        <v>45000</v>
      </c>
      <c r="F10" s="27" t="s">
        <v>5</v>
      </c>
      <c r="G10" s="26" t="s">
        <v>765</v>
      </c>
      <c r="H10" s="26" t="s">
        <v>5</v>
      </c>
      <c r="I10" s="26">
        <v>2018</v>
      </c>
      <c r="J10" s="26" t="s">
        <v>17</v>
      </c>
      <c r="K10" s="26" t="s">
        <v>133</v>
      </c>
      <c r="L10" s="26" t="s">
        <v>444</v>
      </c>
      <c r="M10" s="26" t="s">
        <v>415</v>
      </c>
      <c r="N10" s="26" t="s">
        <v>2141</v>
      </c>
      <c r="O10" s="31">
        <v>146</v>
      </c>
    </row>
    <row r="11" spans="1:15" s="26" customFormat="1" ht="14.25" customHeight="1" x14ac:dyDescent="0.2">
      <c r="A11" s="26" t="s">
        <v>1629</v>
      </c>
      <c r="B11" s="26" t="s">
        <v>442</v>
      </c>
      <c r="C11" s="26" t="s">
        <v>442</v>
      </c>
      <c r="D11" s="26" t="s">
        <v>29</v>
      </c>
      <c r="E11" s="27">
        <v>1000</v>
      </c>
      <c r="F11" s="27" t="s">
        <v>5</v>
      </c>
      <c r="G11" s="26" t="s">
        <v>25</v>
      </c>
      <c r="H11" s="26" t="s">
        <v>5</v>
      </c>
      <c r="I11" s="26">
        <v>2018</v>
      </c>
      <c r="J11" s="26" t="s">
        <v>17</v>
      </c>
      <c r="K11" s="26" t="s">
        <v>133</v>
      </c>
      <c r="L11" s="26" t="s">
        <v>444</v>
      </c>
      <c r="M11" s="26" t="s">
        <v>415</v>
      </c>
      <c r="N11" s="26" t="s">
        <v>2146</v>
      </c>
      <c r="O11" s="31">
        <v>151</v>
      </c>
    </row>
    <row r="12" spans="1:15" s="26" customFormat="1" ht="14.25" customHeight="1" x14ac:dyDescent="0.2">
      <c r="A12" s="26" t="s">
        <v>176</v>
      </c>
      <c r="B12" s="26" t="s">
        <v>442</v>
      </c>
      <c r="C12" s="26" t="s">
        <v>442</v>
      </c>
      <c r="D12" s="26" t="s">
        <v>13</v>
      </c>
      <c r="E12" s="27">
        <v>45000</v>
      </c>
      <c r="F12" s="27" t="s">
        <v>794</v>
      </c>
      <c r="G12" s="26" t="s">
        <v>1452</v>
      </c>
      <c r="H12" s="26" t="s">
        <v>105</v>
      </c>
      <c r="I12" s="26">
        <v>2013</v>
      </c>
      <c r="J12" s="26" t="s">
        <v>17</v>
      </c>
      <c r="K12" s="26" t="s">
        <v>1872</v>
      </c>
      <c r="L12" s="26" t="s">
        <v>444</v>
      </c>
      <c r="M12" s="26" t="s">
        <v>415</v>
      </c>
      <c r="N12" s="26" t="s">
        <v>2147</v>
      </c>
      <c r="O12" s="31">
        <v>152</v>
      </c>
    </row>
    <row r="13" spans="1:15" s="26" customFormat="1" ht="14.25" customHeight="1" x14ac:dyDescent="0.2">
      <c r="A13" s="26" t="s">
        <v>177</v>
      </c>
      <c r="B13" s="26" t="s">
        <v>442</v>
      </c>
      <c r="C13" s="26" t="s">
        <v>442</v>
      </c>
      <c r="D13" s="26" t="s">
        <v>72</v>
      </c>
      <c r="E13" s="27">
        <v>14400</v>
      </c>
      <c r="F13" s="27">
        <v>2400</v>
      </c>
      <c r="G13" s="26" t="s">
        <v>113</v>
      </c>
      <c r="H13" s="26" t="s">
        <v>105</v>
      </c>
      <c r="I13" s="26">
        <v>2013</v>
      </c>
      <c r="J13" s="26" t="s">
        <v>17</v>
      </c>
      <c r="K13" s="26" t="s">
        <v>1873</v>
      </c>
      <c r="L13" s="26" t="s">
        <v>444</v>
      </c>
      <c r="M13" s="26" t="s">
        <v>415</v>
      </c>
      <c r="N13" s="26" t="s">
        <v>2148</v>
      </c>
      <c r="O13" s="31">
        <v>153</v>
      </c>
    </row>
    <row r="14" spans="1:15" s="26" customFormat="1" ht="14.25" customHeight="1" x14ac:dyDescent="0.2">
      <c r="A14" s="26" t="s">
        <v>178</v>
      </c>
      <c r="B14" s="26" t="s">
        <v>442</v>
      </c>
      <c r="C14" s="26" t="s">
        <v>442</v>
      </c>
      <c r="D14" s="26" t="s">
        <v>52</v>
      </c>
      <c r="E14" s="27">
        <v>24000</v>
      </c>
      <c r="F14" s="27" t="s">
        <v>5</v>
      </c>
      <c r="G14" s="26" t="s">
        <v>1452</v>
      </c>
      <c r="H14" s="26" t="s">
        <v>5</v>
      </c>
      <c r="I14" s="26">
        <v>2018</v>
      </c>
      <c r="J14" s="26" t="s">
        <v>17</v>
      </c>
      <c r="K14" s="26" t="s">
        <v>133</v>
      </c>
      <c r="L14" s="26" t="s">
        <v>444</v>
      </c>
      <c r="M14" s="26" t="s">
        <v>415</v>
      </c>
      <c r="N14" s="26" t="s">
        <v>2147</v>
      </c>
      <c r="O14" s="31">
        <v>154</v>
      </c>
    </row>
    <row r="15" spans="1:15" s="26" customFormat="1" ht="14.25" customHeight="1" x14ac:dyDescent="0.2">
      <c r="A15" s="26" t="s">
        <v>182</v>
      </c>
      <c r="B15" s="26" t="s">
        <v>442</v>
      </c>
      <c r="C15" s="26" t="s">
        <v>442</v>
      </c>
      <c r="D15" s="26" t="s">
        <v>123</v>
      </c>
      <c r="E15" s="27">
        <v>25000</v>
      </c>
      <c r="F15" s="27" t="s">
        <v>5</v>
      </c>
      <c r="G15" s="26" t="s">
        <v>1389</v>
      </c>
      <c r="H15" s="26" t="s">
        <v>5</v>
      </c>
      <c r="I15" s="26">
        <v>2018</v>
      </c>
      <c r="J15" s="26" t="s">
        <v>17</v>
      </c>
      <c r="K15" s="26" t="s">
        <v>133</v>
      </c>
      <c r="L15" s="26" t="s">
        <v>444</v>
      </c>
      <c r="M15" s="26" t="s">
        <v>415</v>
      </c>
      <c r="N15" s="26" t="s">
        <v>2146</v>
      </c>
      <c r="O15" s="31">
        <v>159</v>
      </c>
    </row>
    <row r="16" spans="1:15" s="26" customFormat="1" ht="14.25" customHeight="1" x14ac:dyDescent="0.2">
      <c r="A16" s="26" t="s">
        <v>1117</v>
      </c>
      <c r="B16" s="26" t="s">
        <v>1118</v>
      </c>
      <c r="C16" s="26" t="s">
        <v>806</v>
      </c>
      <c r="D16" s="26" t="s">
        <v>9</v>
      </c>
      <c r="E16" s="27" t="s">
        <v>799</v>
      </c>
      <c r="F16" s="27" t="s">
        <v>400</v>
      </c>
      <c r="G16" s="26" t="s">
        <v>47</v>
      </c>
      <c r="H16" s="26" t="s">
        <v>105</v>
      </c>
      <c r="I16" s="26">
        <v>2016</v>
      </c>
      <c r="J16" s="26" t="s">
        <v>1120</v>
      </c>
      <c r="K16" s="26" t="s">
        <v>809</v>
      </c>
      <c r="L16" s="26" t="s">
        <v>444</v>
      </c>
      <c r="M16" s="26" t="s">
        <v>482</v>
      </c>
      <c r="N16" s="26" t="s">
        <v>2156</v>
      </c>
      <c r="O16" s="32">
        <v>164</v>
      </c>
    </row>
    <row r="17" spans="1:15" s="26" customFormat="1" ht="14.25" customHeight="1" x14ac:dyDescent="0.2">
      <c r="A17" s="26" t="s">
        <v>535</v>
      </c>
      <c r="B17" s="26" t="s">
        <v>1132</v>
      </c>
      <c r="C17" s="26" t="s">
        <v>479</v>
      </c>
      <c r="D17" s="26" t="s">
        <v>72</v>
      </c>
      <c r="E17" s="27">
        <v>75000</v>
      </c>
      <c r="F17" s="27" t="s">
        <v>400</v>
      </c>
      <c r="G17" s="26" t="s">
        <v>80</v>
      </c>
      <c r="H17" s="26" t="s">
        <v>105</v>
      </c>
      <c r="I17" s="26">
        <v>2015</v>
      </c>
      <c r="J17" s="26" t="s">
        <v>330</v>
      </c>
      <c r="K17" s="26" t="s">
        <v>481</v>
      </c>
      <c r="L17" s="26" t="s">
        <v>444</v>
      </c>
      <c r="M17" s="26" t="s">
        <v>482</v>
      </c>
      <c r="N17" s="26" t="s">
        <v>2158</v>
      </c>
      <c r="O17" s="32">
        <v>168</v>
      </c>
    </row>
    <row r="18" spans="1:15" s="26" customFormat="1" ht="14.25" customHeight="1" x14ac:dyDescent="0.2">
      <c r="A18" s="26" t="s">
        <v>1278</v>
      </c>
      <c r="B18" s="26" t="s">
        <v>483</v>
      </c>
      <c r="C18" s="26" t="s">
        <v>483</v>
      </c>
      <c r="D18" s="26" t="s">
        <v>1539</v>
      </c>
      <c r="E18" s="27">
        <v>400000</v>
      </c>
      <c r="F18" s="27">
        <v>100000</v>
      </c>
      <c r="G18" s="26" t="s">
        <v>999</v>
      </c>
      <c r="H18" s="26" t="s">
        <v>105</v>
      </c>
      <c r="I18" s="26" t="s">
        <v>400</v>
      </c>
      <c r="J18" s="26" t="s">
        <v>1280</v>
      </c>
      <c r="K18" s="26" t="s">
        <v>1147</v>
      </c>
      <c r="L18" s="26" t="s">
        <v>444</v>
      </c>
      <c r="M18" s="26" t="s">
        <v>482</v>
      </c>
      <c r="N18" s="26" t="s">
        <v>2129</v>
      </c>
      <c r="O18" s="31">
        <v>178</v>
      </c>
    </row>
    <row r="19" spans="1:15" s="26" customFormat="1" ht="14.25" customHeight="1" x14ac:dyDescent="0.2">
      <c r="A19" s="26" t="s">
        <v>1077</v>
      </c>
      <c r="B19" s="26" t="s">
        <v>1067</v>
      </c>
      <c r="C19" s="26" t="s">
        <v>186</v>
      </c>
      <c r="D19" s="26" t="s">
        <v>30</v>
      </c>
      <c r="E19" s="27" t="s">
        <v>799</v>
      </c>
      <c r="F19" s="27" t="s">
        <v>799</v>
      </c>
      <c r="G19" s="26" t="s">
        <v>791</v>
      </c>
      <c r="H19" s="26" t="s">
        <v>105</v>
      </c>
      <c r="I19" s="26">
        <v>2017</v>
      </c>
      <c r="J19" s="26" t="s">
        <v>17</v>
      </c>
      <c r="K19" s="26" t="s">
        <v>1832</v>
      </c>
      <c r="L19" s="26" t="s">
        <v>444</v>
      </c>
      <c r="M19" s="26" t="s">
        <v>482</v>
      </c>
      <c r="N19" s="26" t="s">
        <v>2177</v>
      </c>
      <c r="O19" s="33">
        <v>193</v>
      </c>
    </row>
    <row r="20" spans="1:15" s="26" customFormat="1" ht="14.25" customHeight="1" x14ac:dyDescent="0.2">
      <c r="A20" s="26" t="s">
        <v>1636</v>
      </c>
      <c r="B20" s="26" t="s">
        <v>483</v>
      </c>
      <c r="C20" s="26" t="s">
        <v>483</v>
      </c>
      <c r="D20" s="26" t="s">
        <v>30</v>
      </c>
      <c r="E20" s="27" t="s">
        <v>799</v>
      </c>
      <c r="F20" s="27" t="s">
        <v>799</v>
      </c>
      <c r="G20" s="26" t="s">
        <v>451</v>
      </c>
      <c r="H20" s="26" t="s">
        <v>105</v>
      </c>
      <c r="I20" s="26" t="s">
        <v>400</v>
      </c>
      <c r="J20" s="26" t="s">
        <v>436</v>
      </c>
      <c r="K20" s="26" t="s">
        <v>1147</v>
      </c>
      <c r="L20" s="26" t="s">
        <v>444</v>
      </c>
      <c r="M20" s="26" t="s">
        <v>482</v>
      </c>
      <c r="N20" s="26" t="s">
        <v>2178</v>
      </c>
      <c r="O20" s="31">
        <v>194</v>
      </c>
    </row>
    <row r="21" spans="1:15" s="26" customFormat="1" ht="14.25" customHeight="1" x14ac:dyDescent="0.2">
      <c r="A21" s="26" t="s">
        <v>1066</v>
      </c>
      <c r="B21" s="26" t="s">
        <v>1067</v>
      </c>
      <c r="C21" s="26" t="s">
        <v>186</v>
      </c>
      <c r="D21" s="26" t="s">
        <v>30</v>
      </c>
      <c r="E21" s="27" t="s">
        <v>799</v>
      </c>
      <c r="F21" s="27" t="s">
        <v>799</v>
      </c>
      <c r="G21" s="26" t="s">
        <v>417</v>
      </c>
      <c r="H21" s="26" t="s">
        <v>105</v>
      </c>
      <c r="I21" s="26">
        <v>2014</v>
      </c>
      <c r="J21" s="26" t="s">
        <v>17</v>
      </c>
      <c r="K21" s="26" t="s">
        <v>1832</v>
      </c>
      <c r="L21" s="26" t="s">
        <v>444</v>
      </c>
      <c r="M21" s="26" t="s">
        <v>482</v>
      </c>
      <c r="N21" s="26" t="s">
        <v>2181</v>
      </c>
      <c r="O21" s="33">
        <v>197</v>
      </c>
    </row>
    <row r="22" spans="1:15" s="26" customFormat="1" ht="14.25" customHeight="1" x14ac:dyDescent="0.2">
      <c r="A22" s="26" t="s">
        <v>1639</v>
      </c>
      <c r="B22" s="26" t="s">
        <v>891</v>
      </c>
      <c r="C22" s="26" t="s">
        <v>891</v>
      </c>
      <c r="D22" s="26" t="s">
        <v>67</v>
      </c>
      <c r="E22" s="27" t="s">
        <v>400</v>
      </c>
      <c r="F22" s="27" t="s">
        <v>400</v>
      </c>
      <c r="G22" s="26" t="s">
        <v>408</v>
      </c>
      <c r="H22" s="26" t="s">
        <v>105</v>
      </c>
      <c r="I22" s="26">
        <v>2010</v>
      </c>
      <c r="J22" s="26" t="s">
        <v>17</v>
      </c>
      <c r="K22" s="26" t="s">
        <v>373</v>
      </c>
      <c r="L22" s="26" t="s">
        <v>444</v>
      </c>
      <c r="M22" s="26" t="s">
        <v>402</v>
      </c>
      <c r="N22" s="26" t="s">
        <v>2195</v>
      </c>
      <c r="O22" s="32">
        <v>211</v>
      </c>
    </row>
    <row r="23" spans="1:15" s="26" customFormat="1" ht="14.25" customHeight="1" x14ac:dyDescent="0.2">
      <c r="A23" s="26" t="s">
        <v>1194</v>
      </c>
      <c r="B23" s="26" t="s">
        <v>483</v>
      </c>
      <c r="C23" s="26" t="s">
        <v>483</v>
      </c>
      <c r="D23" s="26" t="s">
        <v>30</v>
      </c>
      <c r="E23" s="27" t="s">
        <v>799</v>
      </c>
      <c r="F23" s="27" t="s">
        <v>799</v>
      </c>
      <c r="G23" s="26" t="s">
        <v>1004</v>
      </c>
      <c r="H23" s="26" t="s">
        <v>105</v>
      </c>
      <c r="I23" s="26" t="s">
        <v>400</v>
      </c>
      <c r="J23" s="26" t="s">
        <v>436</v>
      </c>
      <c r="K23" s="26" t="s">
        <v>1147</v>
      </c>
      <c r="L23" s="26" t="s">
        <v>444</v>
      </c>
      <c r="M23" s="26" t="s">
        <v>482</v>
      </c>
      <c r="N23" s="26" t="s">
        <v>2204</v>
      </c>
      <c r="O23" s="31">
        <v>221</v>
      </c>
    </row>
    <row r="24" spans="1:15" s="26" customFormat="1" ht="14.25" customHeight="1" x14ac:dyDescent="0.2">
      <c r="A24" s="26" t="s">
        <v>1346</v>
      </c>
      <c r="B24" s="26" t="s">
        <v>598</v>
      </c>
      <c r="C24" s="26" t="s">
        <v>598</v>
      </c>
      <c r="D24" s="26" t="s">
        <v>79</v>
      </c>
      <c r="E24" s="27">
        <v>403000</v>
      </c>
      <c r="F24" s="27" t="s">
        <v>410</v>
      </c>
      <c r="G24" s="26" t="s">
        <v>1010</v>
      </c>
      <c r="H24" s="26" t="s">
        <v>105</v>
      </c>
      <c r="I24" s="26">
        <v>2012</v>
      </c>
      <c r="J24" s="26" t="s">
        <v>17</v>
      </c>
      <c r="K24" s="26" t="s">
        <v>1348</v>
      </c>
      <c r="L24" s="26" t="s">
        <v>444</v>
      </c>
      <c r="M24" s="26" t="s">
        <v>40</v>
      </c>
      <c r="N24" s="26" t="s">
        <v>2206</v>
      </c>
      <c r="O24" s="31">
        <v>225</v>
      </c>
    </row>
    <row r="25" spans="1:15" s="26" customFormat="1" ht="14.25" customHeight="1" x14ac:dyDescent="0.2">
      <c r="A25" s="26" t="s">
        <v>212</v>
      </c>
      <c r="B25" s="26" t="s">
        <v>484</v>
      </c>
      <c r="C25" s="26" t="s">
        <v>484</v>
      </c>
      <c r="D25" s="26" t="s">
        <v>430</v>
      </c>
      <c r="E25" s="27">
        <v>760000</v>
      </c>
      <c r="F25" s="27" t="s">
        <v>799</v>
      </c>
      <c r="G25" s="26" t="s">
        <v>752</v>
      </c>
      <c r="H25" s="26" t="s">
        <v>105</v>
      </c>
      <c r="I25" s="26">
        <v>1996</v>
      </c>
      <c r="J25" s="26" t="s">
        <v>17</v>
      </c>
      <c r="K25" s="26" t="s">
        <v>1891</v>
      </c>
      <c r="L25" s="26" t="s">
        <v>444</v>
      </c>
      <c r="M25" s="26" t="s">
        <v>415</v>
      </c>
      <c r="N25" s="26" t="s">
        <v>2208</v>
      </c>
      <c r="O25" s="31">
        <v>228</v>
      </c>
    </row>
    <row r="26" spans="1:15" s="26" customFormat="1" ht="14.25" customHeight="1" x14ac:dyDescent="0.2">
      <c r="A26" s="26" t="s">
        <v>213</v>
      </c>
      <c r="B26" s="26" t="s">
        <v>442</v>
      </c>
      <c r="C26" s="26" t="s">
        <v>442</v>
      </c>
      <c r="D26" s="26" t="s">
        <v>67</v>
      </c>
      <c r="E26" s="27">
        <v>96000</v>
      </c>
      <c r="F26" s="27" t="s">
        <v>5</v>
      </c>
      <c r="G26" s="26" t="s">
        <v>1427</v>
      </c>
      <c r="H26" s="26" t="s">
        <v>5</v>
      </c>
      <c r="I26" s="26">
        <v>2018</v>
      </c>
      <c r="J26" s="26" t="s">
        <v>17</v>
      </c>
      <c r="K26" s="26" t="s">
        <v>133</v>
      </c>
      <c r="L26" s="26" t="s">
        <v>444</v>
      </c>
      <c r="M26" s="26" t="s">
        <v>415</v>
      </c>
      <c r="N26" s="26" t="s">
        <v>2209</v>
      </c>
      <c r="O26" s="31">
        <v>229</v>
      </c>
    </row>
    <row r="27" spans="1:15" s="26" customFormat="1" ht="14.25" customHeight="1" x14ac:dyDescent="0.2">
      <c r="A27" s="26" t="s">
        <v>214</v>
      </c>
      <c r="B27" s="26" t="s">
        <v>442</v>
      </c>
      <c r="C27" s="26" t="s">
        <v>442</v>
      </c>
      <c r="D27" s="26" t="s">
        <v>16</v>
      </c>
      <c r="E27" s="27">
        <v>825000</v>
      </c>
      <c r="F27" s="27">
        <v>165000</v>
      </c>
      <c r="G27" s="26" t="s">
        <v>1199</v>
      </c>
      <c r="H27" s="26" t="s">
        <v>105</v>
      </c>
      <c r="I27" s="26">
        <v>1996</v>
      </c>
      <c r="J27" s="26" t="s">
        <v>17</v>
      </c>
      <c r="K27" s="26" t="s">
        <v>1892</v>
      </c>
      <c r="L27" s="26" t="s">
        <v>444</v>
      </c>
      <c r="M27" s="26" t="s">
        <v>415</v>
      </c>
      <c r="N27" s="26" t="s">
        <v>2210</v>
      </c>
      <c r="O27" s="31">
        <v>230</v>
      </c>
    </row>
    <row r="28" spans="1:15" s="26" customFormat="1" ht="14.25" customHeight="1" x14ac:dyDescent="0.2">
      <c r="A28" s="26" t="s">
        <v>216</v>
      </c>
      <c r="B28" s="26" t="s">
        <v>442</v>
      </c>
      <c r="C28" s="26" t="s">
        <v>442</v>
      </c>
      <c r="D28" s="26" t="s">
        <v>67</v>
      </c>
      <c r="E28" s="27">
        <v>28000</v>
      </c>
      <c r="F28" s="27" t="s">
        <v>5</v>
      </c>
      <c r="G28" s="26" t="s">
        <v>245</v>
      </c>
      <c r="H28" s="26" t="s">
        <v>5</v>
      </c>
      <c r="I28" s="26">
        <v>2018</v>
      </c>
      <c r="J28" s="26" t="s">
        <v>17</v>
      </c>
      <c r="K28" s="26" t="s">
        <v>133</v>
      </c>
      <c r="L28" s="26" t="s">
        <v>444</v>
      </c>
      <c r="M28" s="26" t="s">
        <v>415</v>
      </c>
      <c r="N28" s="26" t="s">
        <v>2211</v>
      </c>
      <c r="O28" s="31">
        <v>231</v>
      </c>
    </row>
    <row r="29" spans="1:15" s="26" customFormat="1" ht="14.25" customHeight="1" x14ac:dyDescent="0.2">
      <c r="A29" s="26" t="s">
        <v>218</v>
      </c>
      <c r="B29" s="26" t="s">
        <v>442</v>
      </c>
      <c r="C29" s="26" t="s">
        <v>442</v>
      </c>
      <c r="D29" s="26" t="s">
        <v>30</v>
      </c>
      <c r="E29" s="27">
        <v>2640000</v>
      </c>
      <c r="F29" s="27" t="s">
        <v>410</v>
      </c>
      <c r="G29" s="26" t="s">
        <v>874</v>
      </c>
      <c r="H29" s="26" t="s">
        <v>105</v>
      </c>
      <c r="I29" s="26">
        <v>2004</v>
      </c>
      <c r="J29" s="26" t="s">
        <v>17</v>
      </c>
      <c r="K29" s="26" t="s">
        <v>1893</v>
      </c>
      <c r="L29" s="26" t="s">
        <v>444</v>
      </c>
      <c r="M29" s="26" t="s">
        <v>415</v>
      </c>
      <c r="N29" s="26" t="s">
        <v>2210</v>
      </c>
      <c r="O29" s="31">
        <v>232</v>
      </c>
    </row>
    <row r="30" spans="1:15" s="26" customFormat="1" ht="14.25" customHeight="1" x14ac:dyDescent="0.2">
      <c r="A30" s="26" t="s">
        <v>219</v>
      </c>
      <c r="B30" s="26" t="s">
        <v>442</v>
      </c>
      <c r="C30" s="26" t="s">
        <v>442</v>
      </c>
      <c r="D30" s="26" t="s">
        <v>64</v>
      </c>
      <c r="E30" s="27">
        <v>18000</v>
      </c>
      <c r="F30" s="27" t="s">
        <v>5</v>
      </c>
      <c r="G30" s="26" t="s">
        <v>877</v>
      </c>
      <c r="H30" s="26" t="s">
        <v>5</v>
      </c>
      <c r="I30" s="26">
        <v>2018</v>
      </c>
      <c r="J30" s="26" t="s">
        <v>17</v>
      </c>
      <c r="K30" s="26" t="s">
        <v>133</v>
      </c>
      <c r="L30" s="26" t="s">
        <v>444</v>
      </c>
      <c r="M30" s="26" t="s">
        <v>415</v>
      </c>
      <c r="N30" s="26" t="s">
        <v>2212</v>
      </c>
      <c r="O30" s="31">
        <v>233</v>
      </c>
    </row>
    <row r="31" spans="1:15" s="26" customFormat="1" ht="14.25" customHeight="1" x14ac:dyDescent="0.2">
      <c r="A31" s="26" t="s">
        <v>220</v>
      </c>
      <c r="B31" s="26" t="s">
        <v>442</v>
      </c>
      <c r="C31" s="26" t="s">
        <v>442</v>
      </c>
      <c r="D31" s="26" t="s">
        <v>13</v>
      </c>
      <c r="E31" s="27">
        <v>845000</v>
      </c>
      <c r="F31" s="27" t="s">
        <v>5</v>
      </c>
      <c r="G31" s="26" t="s">
        <v>371</v>
      </c>
      <c r="H31" s="26" t="s">
        <v>5</v>
      </c>
      <c r="I31" s="26">
        <v>2018</v>
      </c>
      <c r="J31" s="26" t="s">
        <v>17</v>
      </c>
      <c r="K31" s="26" t="s">
        <v>133</v>
      </c>
      <c r="L31" s="26" t="s">
        <v>444</v>
      </c>
      <c r="M31" s="26" t="s">
        <v>415</v>
      </c>
      <c r="N31" s="26" t="s">
        <v>2213</v>
      </c>
      <c r="O31" s="31">
        <v>234</v>
      </c>
    </row>
    <row r="32" spans="1:15" s="26" customFormat="1" ht="14.25" customHeight="1" x14ac:dyDescent="0.2">
      <c r="A32" s="26" t="s">
        <v>94</v>
      </c>
      <c r="B32" s="26" t="s">
        <v>597</v>
      </c>
      <c r="C32" s="26" t="s">
        <v>598</v>
      </c>
      <c r="D32" s="26" t="s">
        <v>19</v>
      </c>
      <c r="E32" s="27">
        <v>210000</v>
      </c>
      <c r="F32" s="27" t="s">
        <v>5</v>
      </c>
      <c r="G32" s="26" t="s">
        <v>1140</v>
      </c>
      <c r="H32" s="26" t="s">
        <v>5</v>
      </c>
      <c r="I32" s="26">
        <v>2010</v>
      </c>
      <c r="J32" s="26" t="s">
        <v>17</v>
      </c>
      <c r="K32" s="26" t="s">
        <v>211</v>
      </c>
      <c r="L32" s="26" t="s">
        <v>444</v>
      </c>
      <c r="M32" s="26" t="s">
        <v>40</v>
      </c>
      <c r="N32" s="26" t="s">
        <v>2225</v>
      </c>
      <c r="O32" s="31">
        <v>248</v>
      </c>
    </row>
    <row r="33" spans="1:15" s="26" customFormat="1" ht="14.25" customHeight="1" x14ac:dyDescent="0.2">
      <c r="A33" s="26" t="s">
        <v>1647</v>
      </c>
      <c r="B33" s="26" t="s">
        <v>483</v>
      </c>
      <c r="C33" s="26" t="s">
        <v>483</v>
      </c>
      <c r="D33" s="26" t="s">
        <v>30</v>
      </c>
      <c r="E33" s="27" t="s">
        <v>799</v>
      </c>
      <c r="F33" s="27" t="s">
        <v>5</v>
      </c>
      <c r="G33" s="26" t="s">
        <v>626</v>
      </c>
      <c r="H33" s="26" t="s">
        <v>5</v>
      </c>
      <c r="I33" s="26">
        <v>2018</v>
      </c>
      <c r="J33" s="26" t="s">
        <v>1345</v>
      </c>
      <c r="K33" s="26" t="s">
        <v>1147</v>
      </c>
      <c r="L33" s="26" t="s">
        <v>444</v>
      </c>
      <c r="M33" s="26" t="s">
        <v>482</v>
      </c>
      <c r="N33" s="26" t="s">
        <v>2233</v>
      </c>
      <c r="O33" s="31">
        <v>259</v>
      </c>
    </row>
    <row r="34" spans="1:15" s="26" customFormat="1" ht="14.25" customHeight="1" x14ac:dyDescent="0.2">
      <c r="A34" s="26" t="s">
        <v>1648</v>
      </c>
      <c r="B34" s="26" t="s">
        <v>483</v>
      </c>
      <c r="C34" s="26" t="s">
        <v>483</v>
      </c>
      <c r="D34" s="26" t="s">
        <v>1539</v>
      </c>
      <c r="E34" s="27">
        <v>80000</v>
      </c>
      <c r="F34" s="27">
        <v>80000</v>
      </c>
      <c r="G34" s="26" t="s">
        <v>973</v>
      </c>
      <c r="H34" s="26" t="s">
        <v>105</v>
      </c>
      <c r="I34" s="26">
        <v>2018</v>
      </c>
      <c r="J34" s="26" t="s">
        <v>1277</v>
      </c>
      <c r="K34" s="26" t="s">
        <v>1147</v>
      </c>
      <c r="L34" s="26" t="s">
        <v>444</v>
      </c>
      <c r="M34" s="26" t="s">
        <v>482</v>
      </c>
      <c r="N34" s="26" t="s">
        <v>2129</v>
      </c>
      <c r="O34" s="31">
        <v>263</v>
      </c>
    </row>
    <row r="35" spans="1:15" s="26" customFormat="1" ht="14.25" customHeight="1" x14ac:dyDescent="0.2">
      <c r="A35" s="26" t="s">
        <v>1220</v>
      </c>
      <c r="B35" s="26" t="s">
        <v>483</v>
      </c>
      <c r="C35" s="26" t="s">
        <v>483</v>
      </c>
      <c r="D35" s="26" t="s">
        <v>30</v>
      </c>
      <c r="E35" s="27" t="s">
        <v>410</v>
      </c>
      <c r="F35" s="27" t="s">
        <v>410</v>
      </c>
      <c r="G35" s="26" t="s">
        <v>1154</v>
      </c>
      <c r="H35" s="26" t="s">
        <v>105</v>
      </c>
      <c r="I35" s="26" t="s">
        <v>400</v>
      </c>
      <c r="J35" s="26" t="s">
        <v>100</v>
      </c>
      <c r="K35" s="26" t="s">
        <v>1147</v>
      </c>
      <c r="L35" s="26" t="s">
        <v>444</v>
      </c>
      <c r="M35" s="26" t="s">
        <v>482</v>
      </c>
      <c r="N35" s="26" t="s">
        <v>2129</v>
      </c>
      <c r="O35" s="31">
        <v>275</v>
      </c>
    </row>
    <row r="36" spans="1:15" s="26" customFormat="1" ht="14.25" customHeight="1" x14ac:dyDescent="0.2">
      <c r="A36" s="26" t="s">
        <v>249</v>
      </c>
      <c r="B36" s="26" t="s">
        <v>250</v>
      </c>
      <c r="C36" s="26" t="s">
        <v>522</v>
      </c>
      <c r="D36" s="26" t="s">
        <v>163</v>
      </c>
      <c r="E36" s="27">
        <v>75000</v>
      </c>
      <c r="F36" s="27" t="s">
        <v>1827</v>
      </c>
      <c r="G36" s="26" t="s">
        <v>716</v>
      </c>
      <c r="H36" s="26" t="s">
        <v>105</v>
      </c>
      <c r="I36" s="26">
        <v>2014</v>
      </c>
      <c r="J36" s="26" t="s">
        <v>17</v>
      </c>
      <c r="K36" s="26" t="s">
        <v>252</v>
      </c>
      <c r="L36" s="26" t="s">
        <v>444</v>
      </c>
      <c r="M36" s="26" t="s">
        <v>40</v>
      </c>
      <c r="N36" s="26" t="s">
        <v>2256</v>
      </c>
      <c r="O36" s="31">
        <v>286</v>
      </c>
    </row>
    <row r="37" spans="1:15" s="26" customFormat="1" ht="14.25" customHeight="1" x14ac:dyDescent="0.2">
      <c r="A37" s="26" t="s">
        <v>521</v>
      </c>
      <c r="B37" s="26" t="s">
        <v>522</v>
      </c>
      <c r="C37" s="26" t="s">
        <v>522</v>
      </c>
      <c r="D37" s="26" t="s">
        <v>72</v>
      </c>
      <c r="E37" s="27">
        <v>240000</v>
      </c>
      <c r="F37" s="27" t="s">
        <v>1827</v>
      </c>
      <c r="G37" s="26" t="s">
        <v>1360</v>
      </c>
      <c r="H37" s="26" t="s">
        <v>105</v>
      </c>
      <c r="I37" s="26">
        <v>2016</v>
      </c>
      <c r="J37" s="26" t="s">
        <v>17</v>
      </c>
      <c r="K37" s="26" t="s">
        <v>1505</v>
      </c>
      <c r="L37" s="26" t="s">
        <v>444</v>
      </c>
      <c r="M37" s="26" t="s">
        <v>40</v>
      </c>
      <c r="N37" s="26" t="s">
        <v>2257</v>
      </c>
      <c r="O37" s="31">
        <v>287</v>
      </c>
    </row>
    <row r="38" spans="1:15" s="26" customFormat="1" ht="14.25" customHeight="1" x14ac:dyDescent="0.2">
      <c r="A38" s="26" t="s">
        <v>1069</v>
      </c>
      <c r="B38" s="26" t="s">
        <v>1067</v>
      </c>
      <c r="C38" s="26" t="s">
        <v>186</v>
      </c>
      <c r="D38" s="26" t="s">
        <v>33</v>
      </c>
      <c r="E38" s="27" t="s">
        <v>807</v>
      </c>
      <c r="F38" s="27" t="s">
        <v>807</v>
      </c>
      <c r="G38" s="26" t="s">
        <v>555</v>
      </c>
      <c r="H38" s="26" t="s">
        <v>400</v>
      </c>
      <c r="I38" s="26">
        <v>2018</v>
      </c>
      <c r="J38" s="26" t="s">
        <v>17</v>
      </c>
      <c r="K38" s="26" t="s">
        <v>1832</v>
      </c>
      <c r="L38" s="26" t="s">
        <v>444</v>
      </c>
      <c r="M38" s="26" t="s">
        <v>482</v>
      </c>
      <c r="N38" s="26" t="s">
        <v>2265</v>
      </c>
      <c r="O38" s="33">
        <v>298</v>
      </c>
    </row>
    <row r="39" spans="1:15" s="26" customFormat="1" ht="14.25" customHeight="1" x14ac:dyDescent="0.2">
      <c r="A39" s="26" t="s">
        <v>1072</v>
      </c>
      <c r="B39" s="26" t="s">
        <v>1067</v>
      </c>
      <c r="C39" s="26" t="s">
        <v>186</v>
      </c>
      <c r="D39" s="26" t="s">
        <v>30</v>
      </c>
      <c r="E39" s="27" t="s">
        <v>799</v>
      </c>
      <c r="F39" s="27" t="s">
        <v>799</v>
      </c>
      <c r="G39" s="26" t="s">
        <v>89</v>
      </c>
      <c r="H39" s="26" t="s">
        <v>105</v>
      </c>
      <c r="I39" s="26">
        <v>2011</v>
      </c>
      <c r="J39" s="26" t="s">
        <v>12</v>
      </c>
      <c r="K39" s="26" t="s">
        <v>1832</v>
      </c>
      <c r="L39" s="26" t="s">
        <v>444</v>
      </c>
      <c r="M39" s="26" t="s">
        <v>482</v>
      </c>
      <c r="N39" s="26" t="s">
        <v>2266</v>
      </c>
      <c r="O39" s="33">
        <v>299</v>
      </c>
    </row>
    <row r="40" spans="1:15" s="26" customFormat="1" ht="14.25" customHeight="1" x14ac:dyDescent="0.2">
      <c r="A40" s="26" t="s">
        <v>258</v>
      </c>
      <c r="B40" s="26" t="s">
        <v>442</v>
      </c>
      <c r="C40" s="26" t="s">
        <v>442</v>
      </c>
      <c r="D40" s="26" t="s">
        <v>9</v>
      </c>
      <c r="E40" s="27">
        <v>288000</v>
      </c>
      <c r="F40" s="27">
        <v>32000</v>
      </c>
      <c r="G40" s="26" t="s">
        <v>618</v>
      </c>
      <c r="H40" s="26" t="s">
        <v>105</v>
      </c>
      <c r="I40" s="26">
        <v>2009</v>
      </c>
      <c r="J40" s="26" t="s">
        <v>17</v>
      </c>
      <c r="K40" s="26" t="s">
        <v>133</v>
      </c>
      <c r="L40" s="26" t="s">
        <v>444</v>
      </c>
      <c r="M40" s="26" t="s">
        <v>415</v>
      </c>
      <c r="N40" s="26" t="s">
        <v>2274</v>
      </c>
      <c r="O40" s="31">
        <v>308</v>
      </c>
    </row>
    <row r="41" spans="1:15" s="26" customFormat="1" ht="14.25" customHeight="1" x14ac:dyDescent="0.2">
      <c r="A41" s="26" t="s">
        <v>1071</v>
      </c>
      <c r="B41" s="26" t="s">
        <v>1067</v>
      </c>
      <c r="C41" s="26" t="s">
        <v>186</v>
      </c>
      <c r="D41" s="26" t="s">
        <v>72</v>
      </c>
      <c r="E41" s="27" t="s">
        <v>807</v>
      </c>
      <c r="F41" s="27" t="s">
        <v>807</v>
      </c>
      <c r="G41" s="26" t="s">
        <v>1244</v>
      </c>
      <c r="H41" s="26" t="s">
        <v>900</v>
      </c>
      <c r="I41" s="26">
        <v>2016</v>
      </c>
      <c r="J41" s="26" t="s">
        <v>17</v>
      </c>
      <c r="K41" s="26" t="s">
        <v>1832</v>
      </c>
      <c r="L41" s="26" t="s">
        <v>444</v>
      </c>
      <c r="M41" s="26" t="s">
        <v>482</v>
      </c>
      <c r="N41" s="26" t="s">
        <v>2276</v>
      </c>
      <c r="O41" s="33">
        <v>310</v>
      </c>
    </row>
    <row r="42" spans="1:15" s="26" customFormat="1" ht="14.25" customHeight="1" x14ac:dyDescent="0.2">
      <c r="A42" s="26" t="s">
        <v>1217</v>
      </c>
      <c r="B42" s="26" t="s">
        <v>483</v>
      </c>
      <c r="C42" s="26" t="s">
        <v>483</v>
      </c>
      <c r="D42" s="26" t="s">
        <v>30</v>
      </c>
      <c r="E42" s="27" t="s">
        <v>799</v>
      </c>
      <c r="F42" s="27" t="s">
        <v>799</v>
      </c>
      <c r="G42" s="26" t="s">
        <v>585</v>
      </c>
      <c r="H42" s="26" t="s">
        <v>105</v>
      </c>
      <c r="I42" s="26" t="s">
        <v>400</v>
      </c>
      <c r="J42" s="26" t="s">
        <v>1219</v>
      </c>
      <c r="K42" s="26" t="s">
        <v>1147</v>
      </c>
      <c r="L42" s="26" t="s">
        <v>444</v>
      </c>
      <c r="M42" s="26" t="s">
        <v>482</v>
      </c>
      <c r="N42" s="26" t="s">
        <v>2129</v>
      </c>
      <c r="O42" s="31">
        <v>317</v>
      </c>
    </row>
    <row r="43" spans="1:15" s="26" customFormat="1" ht="14.25" customHeight="1" x14ac:dyDescent="0.2">
      <c r="A43" s="26" t="s">
        <v>1665</v>
      </c>
      <c r="B43" s="26" t="s">
        <v>442</v>
      </c>
      <c r="C43" s="26" t="s">
        <v>442</v>
      </c>
      <c r="D43" s="26" t="s">
        <v>16</v>
      </c>
      <c r="E43" s="27">
        <v>600000</v>
      </c>
      <c r="F43" s="27">
        <v>100000</v>
      </c>
      <c r="G43" s="26" t="s">
        <v>353</v>
      </c>
      <c r="H43" s="26" t="s">
        <v>105</v>
      </c>
      <c r="I43" s="26">
        <v>2011</v>
      </c>
      <c r="J43" s="26" t="s">
        <v>120</v>
      </c>
      <c r="K43" s="26" t="s">
        <v>1910</v>
      </c>
      <c r="L43" s="26" t="s">
        <v>444</v>
      </c>
      <c r="M43" s="26" t="s">
        <v>415</v>
      </c>
      <c r="N43" s="26" t="s">
        <v>2298</v>
      </c>
      <c r="O43" s="31">
        <v>334</v>
      </c>
    </row>
    <row r="44" spans="1:15" s="26" customFormat="1" ht="14.25" customHeight="1" x14ac:dyDescent="0.2">
      <c r="A44" s="26" t="s">
        <v>1668</v>
      </c>
      <c r="B44" s="26" t="s">
        <v>1543</v>
      </c>
      <c r="C44" s="26" t="s">
        <v>1543</v>
      </c>
      <c r="D44" s="26" t="s">
        <v>67</v>
      </c>
      <c r="E44" s="27">
        <v>437308</v>
      </c>
      <c r="F44" s="27" t="s">
        <v>400</v>
      </c>
      <c r="G44" s="26" t="s">
        <v>920</v>
      </c>
      <c r="H44" s="26" t="s">
        <v>105</v>
      </c>
      <c r="I44" s="26">
        <v>2015</v>
      </c>
      <c r="J44" s="26" t="s">
        <v>1129</v>
      </c>
      <c r="K44" s="26" t="s">
        <v>1545</v>
      </c>
      <c r="L44" s="26" t="s">
        <v>444</v>
      </c>
      <c r="M44" s="26" t="s">
        <v>412</v>
      </c>
      <c r="N44" s="26" t="s">
        <v>2309</v>
      </c>
      <c r="O44" s="32">
        <v>345</v>
      </c>
    </row>
    <row r="45" spans="1:15" s="26" customFormat="1" ht="14.25" customHeight="1" x14ac:dyDescent="0.2">
      <c r="A45" s="26" t="s">
        <v>282</v>
      </c>
      <c r="B45" s="26" t="s">
        <v>461</v>
      </c>
      <c r="C45" s="26" t="s">
        <v>461</v>
      </c>
      <c r="D45" s="26" t="s">
        <v>29</v>
      </c>
      <c r="E45" s="27">
        <v>88000</v>
      </c>
      <c r="F45" s="27" t="s">
        <v>410</v>
      </c>
      <c r="G45" s="26" t="s">
        <v>922</v>
      </c>
      <c r="H45" s="26" t="s">
        <v>105</v>
      </c>
      <c r="I45" s="26">
        <v>2001</v>
      </c>
      <c r="J45" s="26" t="s">
        <v>106</v>
      </c>
      <c r="K45" s="26" t="s">
        <v>1381</v>
      </c>
      <c r="L45" s="26" t="s">
        <v>444</v>
      </c>
      <c r="M45" s="26" t="s">
        <v>402</v>
      </c>
      <c r="N45" s="26" t="s">
        <v>2310</v>
      </c>
      <c r="O45" s="31">
        <v>346</v>
      </c>
    </row>
    <row r="46" spans="1:15" s="26" customFormat="1" ht="14.25" customHeight="1" x14ac:dyDescent="0.2">
      <c r="A46" s="26" t="s">
        <v>82</v>
      </c>
      <c r="B46" s="26" t="s">
        <v>1132</v>
      </c>
      <c r="C46" s="26" t="s">
        <v>503</v>
      </c>
      <c r="D46" s="26" t="s">
        <v>36</v>
      </c>
      <c r="E46" s="27" t="s">
        <v>400</v>
      </c>
      <c r="F46" s="27" t="s">
        <v>400</v>
      </c>
      <c r="G46" s="26" t="s">
        <v>1533</v>
      </c>
      <c r="H46" s="26" t="s">
        <v>86</v>
      </c>
      <c r="I46" s="26">
        <v>2016</v>
      </c>
      <c r="J46" s="26" t="s">
        <v>12</v>
      </c>
      <c r="K46" s="26" t="s">
        <v>83</v>
      </c>
      <c r="L46" s="26" t="s">
        <v>444</v>
      </c>
      <c r="M46" s="26" t="s">
        <v>415</v>
      </c>
      <c r="N46" s="26" t="s">
        <v>2313</v>
      </c>
      <c r="O46" s="32">
        <v>349</v>
      </c>
    </row>
    <row r="47" spans="1:15" s="26" customFormat="1" ht="14.25" customHeight="1" x14ac:dyDescent="0.2">
      <c r="A47" s="26" t="s">
        <v>307</v>
      </c>
      <c r="B47" s="26" t="s">
        <v>442</v>
      </c>
      <c r="C47" s="26" t="s">
        <v>442</v>
      </c>
      <c r="D47" s="26" t="s">
        <v>30</v>
      </c>
      <c r="E47" s="27">
        <v>333000</v>
      </c>
      <c r="F47" s="27" t="s">
        <v>1827</v>
      </c>
      <c r="G47" s="26" t="s">
        <v>1502</v>
      </c>
      <c r="H47" s="26" t="s">
        <v>105</v>
      </c>
      <c r="I47" s="26">
        <v>2007</v>
      </c>
      <c r="J47" s="26" t="s">
        <v>120</v>
      </c>
      <c r="K47" s="26" t="s">
        <v>133</v>
      </c>
      <c r="L47" s="26" t="s">
        <v>444</v>
      </c>
      <c r="M47" s="26" t="s">
        <v>415</v>
      </c>
      <c r="N47" s="26" t="s">
        <v>2363</v>
      </c>
      <c r="O47" s="31">
        <v>411</v>
      </c>
    </row>
    <row r="48" spans="1:15" s="26" customFormat="1" ht="14.25" customHeight="1" x14ac:dyDescent="0.2">
      <c r="A48" s="26" t="s">
        <v>478</v>
      </c>
      <c r="B48" s="26" t="s">
        <v>1132</v>
      </c>
      <c r="C48" s="26" t="s">
        <v>479</v>
      </c>
      <c r="D48" s="26" t="s">
        <v>72</v>
      </c>
      <c r="E48" s="27">
        <v>18000</v>
      </c>
      <c r="F48" s="27" t="s">
        <v>400</v>
      </c>
      <c r="G48" s="26" t="s">
        <v>1310</v>
      </c>
      <c r="H48" s="26" t="s">
        <v>105</v>
      </c>
      <c r="I48" s="26">
        <v>2015</v>
      </c>
      <c r="J48" s="26" t="s">
        <v>436</v>
      </c>
      <c r="K48" s="26" t="s">
        <v>481</v>
      </c>
      <c r="L48" s="26" t="s">
        <v>444</v>
      </c>
      <c r="M48" s="26" t="s">
        <v>482</v>
      </c>
      <c r="N48" s="26" t="s">
        <v>2389</v>
      </c>
      <c r="O48" s="32">
        <v>440</v>
      </c>
    </row>
    <row r="49" spans="1:15" s="26" customFormat="1" ht="14.25" customHeight="1" x14ac:dyDescent="0.2">
      <c r="A49" s="26" t="s">
        <v>671</v>
      </c>
      <c r="B49" s="26" t="s">
        <v>672</v>
      </c>
      <c r="C49" s="26" t="s">
        <v>672</v>
      </c>
      <c r="D49" s="26" t="s">
        <v>72</v>
      </c>
      <c r="E49" s="27">
        <v>3012924</v>
      </c>
      <c r="F49" s="27" t="s">
        <v>400</v>
      </c>
      <c r="G49" s="26" t="s">
        <v>131</v>
      </c>
      <c r="H49" s="26" t="s">
        <v>5</v>
      </c>
      <c r="I49" s="26" t="s">
        <v>400</v>
      </c>
      <c r="J49" s="26" t="s">
        <v>17</v>
      </c>
      <c r="K49" s="26" t="s">
        <v>1500</v>
      </c>
      <c r="L49" s="26" t="s">
        <v>444</v>
      </c>
      <c r="M49" s="26" t="s">
        <v>40</v>
      </c>
      <c r="N49" s="26" t="s">
        <v>2399</v>
      </c>
      <c r="O49" s="32">
        <v>452</v>
      </c>
    </row>
    <row r="50" spans="1:15" s="26" customFormat="1" ht="14.25" customHeight="1" x14ac:dyDescent="0.2">
      <c r="A50" s="26" t="s">
        <v>1697</v>
      </c>
      <c r="B50" s="26" t="s">
        <v>442</v>
      </c>
      <c r="C50" s="26" t="s">
        <v>442</v>
      </c>
      <c r="D50" s="26" t="s">
        <v>52</v>
      </c>
      <c r="E50" s="27">
        <v>1820579</v>
      </c>
      <c r="F50" s="27">
        <v>4909</v>
      </c>
      <c r="G50" s="26" t="s">
        <v>941</v>
      </c>
      <c r="H50" s="26" t="s">
        <v>105</v>
      </c>
      <c r="I50" s="26">
        <v>2016</v>
      </c>
      <c r="J50" s="26" t="s">
        <v>17</v>
      </c>
      <c r="K50" s="26" t="s">
        <v>1949</v>
      </c>
      <c r="L50" s="26" t="s">
        <v>444</v>
      </c>
      <c r="M50" s="26" t="s">
        <v>415</v>
      </c>
      <c r="N50" s="26" t="s">
        <v>2431</v>
      </c>
      <c r="O50" s="31">
        <v>490</v>
      </c>
    </row>
    <row r="51" spans="1:15" s="26" customFormat="1" ht="14.25" customHeight="1" x14ac:dyDescent="0.2">
      <c r="A51" s="26" t="s">
        <v>1259</v>
      </c>
      <c r="B51" s="26" t="s">
        <v>483</v>
      </c>
      <c r="C51" s="26" t="s">
        <v>483</v>
      </c>
      <c r="D51" s="26" t="s">
        <v>1539</v>
      </c>
      <c r="E51" s="27" t="s">
        <v>799</v>
      </c>
      <c r="F51" s="27" t="s">
        <v>799</v>
      </c>
      <c r="G51" s="26" t="s">
        <v>748</v>
      </c>
      <c r="H51" s="26" t="s">
        <v>105</v>
      </c>
      <c r="I51" s="26">
        <v>2018</v>
      </c>
      <c r="J51" s="26" t="s">
        <v>436</v>
      </c>
      <c r="K51" s="26" t="s">
        <v>1147</v>
      </c>
      <c r="L51" s="26" t="s">
        <v>444</v>
      </c>
      <c r="M51" s="26" t="s">
        <v>482</v>
      </c>
      <c r="N51" s="26" t="s">
        <v>2444</v>
      </c>
      <c r="O51" s="31">
        <v>504</v>
      </c>
    </row>
    <row r="52" spans="1:15" s="26" customFormat="1" ht="14.25" customHeight="1" x14ac:dyDescent="0.2">
      <c r="A52" s="26" t="s">
        <v>359</v>
      </c>
      <c r="B52" s="26" t="s">
        <v>1132</v>
      </c>
      <c r="C52" s="26" t="s">
        <v>452</v>
      </c>
      <c r="D52" s="26" t="s">
        <v>19</v>
      </c>
      <c r="E52" s="27">
        <v>200000</v>
      </c>
      <c r="F52" s="27" t="s">
        <v>1827</v>
      </c>
      <c r="G52" s="26" t="s">
        <v>705</v>
      </c>
      <c r="H52" s="26" t="s">
        <v>105</v>
      </c>
      <c r="I52" s="26">
        <v>2011</v>
      </c>
      <c r="J52" s="26" t="s">
        <v>145</v>
      </c>
      <c r="K52" s="26" t="s">
        <v>1862</v>
      </c>
      <c r="L52" s="26" t="s">
        <v>444</v>
      </c>
      <c r="M52" s="26" t="s">
        <v>402</v>
      </c>
      <c r="N52" s="26" t="s">
        <v>2456</v>
      </c>
      <c r="O52" s="31">
        <v>522</v>
      </c>
    </row>
    <row r="53" spans="1:15" s="26" customFormat="1" ht="14.25" customHeight="1" x14ac:dyDescent="0.2">
      <c r="A53" s="26" t="s">
        <v>1145</v>
      </c>
      <c r="B53" s="26" t="s">
        <v>483</v>
      </c>
      <c r="C53" s="26" t="s">
        <v>483</v>
      </c>
      <c r="D53" s="26" t="s">
        <v>30</v>
      </c>
      <c r="E53" s="27" t="s">
        <v>799</v>
      </c>
      <c r="F53" s="27" t="s">
        <v>799</v>
      </c>
      <c r="G53" s="26" t="s">
        <v>717</v>
      </c>
      <c r="H53" s="26" t="s">
        <v>105</v>
      </c>
      <c r="I53" s="26" t="s">
        <v>400</v>
      </c>
      <c r="J53" s="26" t="s">
        <v>436</v>
      </c>
      <c r="K53" s="26" t="s">
        <v>1147</v>
      </c>
      <c r="L53" s="26" t="s">
        <v>444</v>
      </c>
      <c r="M53" s="26" t="s">
        <v>482</v>
      </c>
      <c r="N53" s="26" t="s">
        <v>2458</v>
      </c>
      <c r="O53" s="31">
        <v>524</v>
      </c>
    </row>
    <row r="54" spans="1:15" s="26" customFormat="1" ht="14.25" customHeight="1" x14ac:dyDescent="0.2">
      <c r="A54" s="26" t="s">
        <v>1709</v>
      </c>
      <c r="B54" s="26" t="s">
        <v>442</v>
      </c>
      <c r="C54" s="26" t="s">
        <v>442</v>
      </c>
      <c r="D54" s="26" t="s">
        <v>430</v>
      </c>
      <c r="E54" s="27">
        <v>44000000</v>
      </c>
      <c r="F54" s="27" t="s">
        <v>1827</v>
      </c>
      <c r="G54" s="26" t="s">
        <v>504</v>
      </c>
      <c r="H54" s="26" t="s">
        <v>105</v>
      </c>
      <c r="I54" s="26">
        <v>2008</v>
      </c>
      <c r="J54" s="26" t="s">
        <v>17</v>
      </c>
      <c r="K54" s="26" t="s">
        <v>1954</v>
      </c>
      <c r="L54" s="26" t="s">
        <v>444</v>
      </c>
      <c r="M54" s="26" t="s">
        <v>415</v>
      </c>
      <c r="N54" s="26" t="s">
        <v>2459</v>
      </c>
      <c r="O54" s="31">
        <v>525</v>
      </c>
    </row>
    <row r="55" spans="1:15" s="26" customFormat="1" ht="14.25" customHeight="1" x14ac:dyDescent="0.2">
      <c r="A55" s="26" t="s">
        <v>1391</v>
      </c>
      <c r="B55" s="26" t="s">
        <v>749</v>
      </c>
      <c r="C55" s="26" t="s">
        <v>749</v>
      </c>
      <c r="D55" s="26" t="s">
        <v>1384</v>
      </c>
      <c r="E55" s="27" t="s">
        <v>807</v>
      </c>
      <c r="F55" s="27" t="s">
        <v>400</v>
      </c>
      <c r="G55" s="26" t="s">
        <v>1218</v>
      </c>
      <c r="H55" s="26" t="s">
        <v>5</v>
      </c>
      <c r="I55" s="26" t="s">
        <v>400</v>
      </c>
      <c r="J55" s="26" t="s">
        <v>436</v>
      </c>
      <c r="K55" s="26" t="s">
        <v>1393</v>
      </c>
      <c r="L55" s="26" t="s">
        <v>444</v>
      </c>
      <c r="M55" s="26" t="s">
        <v>415</v>
      </c>
      <c r="N55" s="26" t="s">
        <v>2467</v>
      </c>
      <c r="O55" s="32">
        <v>536</v>
      </c>
    </row>
    <row r="56" spans="1:15" s="26" customFormat="1" ht="14.25" customHeight="1" x14ac:dyDescent="0.2">
      <c r="A56" s="26" t="s">
        <v>1713</v>
      </c>
      <c r="B56" s="26" t="s">
        <v>367</v>
      </c>
      <c r="C56" s="26" t="s">
        <v>367</v>
      </c>
      <c r="D56" s="26" t="s">
        <v>1384</v>
      </c>
      <c r="E56" s="27" t="s">
        <v>807</v>
      </c>
      <c r="F56" s="27" t="s">
        <v>807</v>
      </c>
      <c r="G56" s="26" t="s">
        <v>480</v>
      </c>
      <c r="H56" s="26" t="s">
        <v>105</v>
      </c>
      <c r="I56" s="26">
        <v>2017</v>
      </c>
      <c r="J56" s="26" t="s">
        <v>120</v>
      </c>
      <c r="K56" s="26" t="s">
        <v>1577</v>
      </c>
      <c r="L56" s="26" t="s">
        <v>444</v>
      </c>
      <c r="M56" s="26" t="s">
        <v>1540</v>
      </c>
      <c r="N56" s="26" t="s">
        <v>2470</v>
      </c>
      <c r="O56" s="31">
        <v>539</v>
      </c>
    </row>
    <row r="57" spans="1:15" s="26" customFormat="1" ht="14.25" customHeight="1" x14ac:dyDescent="0.2">
      <c r="A57" s="26" t="s">
        <v>804</v>
      </c>
      <c r="B57" s="26" t="s">
        <v>805</v>
      </c>
      <c r="C57" s="26" t="s">
        <v>806</v>
      </c>
      <c r="D57" s="26" t="s">
        <v>72</v>
      </c>
      <c r="E57" s="27" t="s">
        <v>807</v>
      </c>
      <c r="F57" s="27" t="s">
        <v>1827</v>
      </c>
      <c r="G57" s="26" t="s">
        <v>536</v>
      </c>
      <c r="H57" s="26" t="s">
        <v>105</v>
      </c>
      <c r="I57" s="26">
        <v>2012</v>
      </c>
      <c r="J57" s="26" t="s">
        <v>436</v>
      </c>
      <c r="K57" s="26" t="s">
        <v>1959</v>
      </c>
      <c r="L57" s="26" t="s">
        <v>444</v>
      </c>
      <c r="M57" s="26" t="s">
        <v>482</v>
      </c>
      <c r="N57" s="26" t="s">
        <v>2471</v>
      </c>
      <c r="O57" s="31">
        <v>540</v>
      </c>
    </row>
    <row r="58" spans="1:15" s="26" customFormat="1" ht="14.25" customHeight="1" x14ac:dyDescent="0.2">
      <c r="A58" s="26" t="s">
        <v>810</v>
      </c>
      <c r="B58" s="26" t="s">
        <v>811</v>
      </c>
      <c r="C58" s="26" t="s">
        <v>806</v>
      </c>
      <c r="D58" s="26" t="s">
        <v>30</v>
      </c>
      <c r="E58" s="27" t="s">
        <v>807</v>
      </c>
      <c r="F58" s="27" t="s">
        <v>1827</v>
      </c>
      <c r="G58" s="26" t="s">
        <v>887</v>
      </c>
      <c r="H58" s="26" t="s">
        <v>105</v>
      </c>
      <c r="I58" s="26">
        <v>2016</v>
      </c>
      <c r="J58" s="26" t="s">
        <v>813</v>
      </c>
      <c r="K58" s="26" t="s">
        <v>1960</v>
      </c>
      <c r="L58" s="26" t="s">
        <v>444</v>
      </c>
      <c r="M58" s="26" t="s">
        <v>482</v>
      </c>
      <c r="N58" s="26" t="s">
        <v>2472</v>
      </c>
      <c r="O58" s="31">
        <v>541</v>
      </c>
    </row>
    <row r="59" spans="1:15" s="26" customFormat="1" ht="14.25" customHeight="1" x14ac:dyDescent="0.2">
      <c r="A59" s="26" t="s">
        <v>1715</v>
      </c>
      <c r="B59" s="26" t="s">
        <v>522</v>
      </c>
      <c r="C59" s="26" t="s">
        <v>522</v>
      </c>
      <c r="D59" s="26" t="s">
        <v>64</v>
      </c>
      <c r="E59" s="27">
        <v>5000000</v>
      </c>
      <c r="F59" s="27" t="s">
        <v>1827</v>
      </c>
      <c r="G59" s="26" t="s">
        <v>1074</v>
      </c>
      <c r="H59" s="26" t="s">
        <v>105</v>
      </c>
      <c r="I59" s="26">
        <v>2011</v>
      </c>
      <c r="J59" s="26" t="s">
        <v>1962</v>
      </c>
      <c r="K59" s="26" t="s">
        <v>1373</v>
      </c>
      <c r="L59" s="26" t="s">
        <v>444</v>
      </c>
      <c r="M59" s="26" t="s">
        <v>40</v>
      </c>
      <c r="N59" s="26" t="s">
        <v>2485</v>
      </c>
      <c r="O59" s="31">
        <v>555</v>
      </c>
    </row>
    <row r="60" spans="1:15" s="26" customFormat="1" ht="14.25" customHeight="1" x14ac:dyDescent="0.2">
      <c r="A60" s="26" t="s">
        <v>368</v>
      </c>
      <c r="B60" s="26" t="s">
        <v>442</v>
      </c>
      <c r="C60" s="26" t="s">
        <v>442</v>
      </c>
      <c r="D60" s="26" t="s">
        <v>52</v>
      </c>
      <c r="E60" s="27">
        <v>174000000</v>
      </c>
      <c r="F60" s="27">
        <v>26000000</v>
      </c>
      <c r="G60" s="26" t="s">
        <v>1419</v>
      </c>
      <c r="H60" s="26" t="s">
        <v>105</v>
      </c>
      <c r="I60" s="26">
        <v>2009</v>
      </c>
      <c r="J60" s="26" t="s">
        <v>17</v>
      </c>
      <c r="K60" s="26" t="s">
        <v>1963</v>
      </c>
      <c r="L60" s="26" t="s">
        <v>444</v>
      </c>
      <c r="M60" s="26" t="s">
        <v>415</v>
      </c>
      <c r="N60" s="26" t="s">
        <v>2487</v>
      </c>
      <c r="O60" s="31">
        <v>558</v>
      </c>
    </row>
    <row r="61" spans="1:15" s="26" customFormat="1" ht="15" x14ac:dyDescent="0.2">
      <c r="A61" s="26" t="s">
        <v>1722</v>
      </c>
      <c r="B61" s="26" t="s">
        <v>1132</v>
      </c>
      <c r="C61" s="26" t="s">
        <v>1805</v>
      </c>
      <c r="D61" s="26" t="s">
        <v>30</v>
      </c>
      <c r="E61" s="27" t="s">
        <v>400</v>
      </c>
      <c r="F61" s="27" t="s">
        <v>1827</v>
      </c>
      <c r="G61" s="26" t="s">
        <v>1547</v>
      </c>
      <c r="H61" s="26" t="s">
        <v>105</v>
      </c>
      <c r="I61" s="26">
        <v>2018</v>
      </c>
      <c r="J61" s="26" t="s">
        <v>12</v>
      </c>
      <c r="K61" s="26" t="s">
        <v>1832</v>
      </c>
      <c r="L61" s="26" t="s">
        <v>444</v>
      </c>
      <c r="M61" s="26" t="s">
        <v>482</v>
      </c>
      <c r="N61" s="26" t="s">
        <v>2495</v>
      </c>
      <c r="O61" s="35">
        <v>567</v>
      </c>
    </row>
    <row r="62" spans="1:15" s="26" customFormat="1" ht="15" x14ac:dyDescent="0.2">
      <c r="A62" s="26" t="s">
        <v>1730</v>
      </c>
      <c r="B62" s="26" t="s">
        <v>1808</v>
      </c>
      <c r="C62" s="26" t="s">
        <v>806</v>
      </c>
      <c r="D62" s="26" t="s">
        <v>30</v>
      </c>
      <c r="E62" s="27" t="s">
        <v>794</v>
      </c>
      <c r="F62" s="27" t="s">
        <v>794</v>
      </c>
      <c r="G62" s="26" t="s">
        <v>2554</v>
      </c>
      <c r="H62" s="26" t="s">
        <v>105</v>
      </c>
      <c r="I62" s="26">
        <v>2019</v>
      </c>
      <c r="J62" s="26" t="s">
        <v>12</v>
      </c>
      <c r="K62" s="26" t="s">
        <v>1977</v>
      </c>
      <c r="L62" s="26" t="s">
        <v>444</v>
      </c>
      <c r="M62" s="26" t="s">
        <v>482</v>
      </c>
      <c r="N62" s="26" t="s">
        <v>2499</v>
      </c>
      <c r="O62" s="35">
        <v>575</v>
      </c>
    </row>
    <row r="63" spans="1:15" s="26" customFormat="1" ht="15" x14ac:dyDescent="0.2">
      <c r="A63" s="26" t="s">
        <v>1735</v>
      </c>
      <c r="B63" s="26" t="s">
        <v>1810</v>
      </c>
      <c r="C63" s="26" t="s">
        <v>1810</v>
      </c>
      <c r="D63" s="26" t="s">
        <v>16</v>
      </c>
      <c r="E63" s="27">
        <v>949000</v>
      </c>
      <c r="F63" s="27">
        <v>484000</v>
      </c>
      <c r="G63" s="26" t="s">
        <v>2559</v>
      </c>
      <c r="H63" s="26" t="s">
        <v>105</v>
      </c>
      <c r="I63" s="26">
        <v>2016</v>
      </c>
      <c r="J63" s="26" t="s">
        <v>17</v>
      </c>
      <c r="K63" s="26" t="s">
        <v>1984</v>
      </c>
      <c r="L63" s="26" t="s">
        <v>444</v>
      </c>
      <c r="M63" s="26" t="s">
        <v>415</v>
      </c>
      <c r="N63" s="26" t="s">
        <v>2504</v>
      </c>
      <c r="O63" s="35">
        <v>580</v>
      </c>
    </row>
    <row r="64" spans="1:15" s="26" customFormat="1" ht="15" x14ac:dyDescent="0.2">
      <c r="A64" s="26" t="s">
        <v>1741</v>
      </c>
      <c r="B64" s="26" t="s">
        <v>1543</v>
      </c>
      <c r="C64" s="26" t="s">
        <v>445</v>
      </c>
      <c r="D64" s="26" t="s">
        <v>67</v>
      </c>
      <c r="E64" s="27">
        <v>270000</v>
      </c>
      <c r="F64" s="27" t="s">
        <v>1827</v>
      </c>
      <c r="G64" s="26" t="s">
        <v>2565</v>
      </c>
      <c r="H64" s="26" t="s">
        <v>105</v>
      </c>
      <c r="I64" s="26">
        <v>2016</v>
      </c>
      <c r="J64" s="26" t="s">
        <v>17</v>
      </c>
      <c r="K64" s="26" t="s">
        <v>1988</v>
      </c>
      <c r="L64" s="26" t="s">
        <v>444</v>
      </c>
      <c r="M64" s="26" t="s">
        <v>412</v>
      </c>
      <c r="N64" s="26" t="s">
        <v>2509</v>
      </c>
      <c r="O64" s="35">
        <v>586</v>
      </c>
    </row>
    <row r="65" spans="1:25" s="26" customFormat="1" ht="15" x14ac:dyDescent="0.2">
      <c r="A65" s="26" t="s">
        <v>1742</v>
      </c>
      <c r="B65" s="26" t="s">
        <v>1543</v>
      </c>
      <c r="C65" s="26" t="s">
        <v>445</v>
      </c>
      <c r="D65" s="26" t="s">
        <v>67</v>
      </c>
      <c r="E65" s="27">
        <v>12260</v>
      </c>
      <c r="F65" s="27" t="s">
        <v>1827</v>
      </c>
      <c r="G65" s="26" t="s">
        <v>2566</v>
      </c>
      <c r="H65" s="26" t="s">
        <v>105</v>
      </c>
      <c r="I65" s="26">
        <v>2006</v>
      </c>
      <c r="J65" s="26" t="s">
        <v>17</v>
      </c>
      <c r="K65" s="26" t="s">
        <v>1988</v>
      </c>
      <c r="L65" s="26" t="s">
        <v>444</v>
      </c>
      <c r="M65" s="26" t="s">
        <v>412</v>
      </c>
      <c r="N65" s="26" t="s">
        <v>2509</v>
      </c>
      <c r="O65" s="35">
        <v>587</v>
      </c>
    </row>
    <row r="66" spans="1:25" s="26" customFormat="1" ht="15" x14ac:dyDescent="0.2">
      <c r="A66" s="26" t="s">
        <v>1755</v>
      </c>
      <c r="B66" s="26" t="s">
        <v>1132</v>
      </c>
      <c r="C66" s="26" t="s">
        <v>891</v>
      </c>
      <c r="D66" s="26" t="s">
        <v>36</v>
      </c>
      <c r="E66" s="27" t="s">
        <v>799</v>
      </c>
      <c r="F66" s="27" t="s">
        <v>799</v>
      </c>
      <c r="G66" s="26" t="s">
        <v>2580</v>
      </c>
      <c r="H66" s="26" t="s">
        <v>105</v>
      </c>
      <c r="I66" s="26">
        <v>2018</v>
      </c>
      <c r="J66" s="26" t="s">
        <v>17</v>
      </c>
      <c r="K66" s="26" t="s">
        <v>2002</v>
      </c>
      <c r="L66" s="26" t="s">
        <v>444</v>
      </c>
      <c r="M66" s="26" t="s">
        <v>402</v>
      </c>
      <c r="N66" s="26" t="s">
        <v>2517</v>
      </c>
      <c r="O66" s="35">
        <v>601</v>
      </c>
    </row>
    <row r="67" spans="1:25" s="26" customFormat="1" ht="15" x14ac:dyDescent="0.2">
      <c r="A67" s="26" t="s">
        <v>1756</v>
      </c>
      <c r="B67" s="26" t="s">
        <v>1543</v>
      </c>
      <c r="C67" s="26" t="s">
        <v>445</v>
      </c>
      <c r="D67" s="26" t="s">
        <v>36</v>
      </c>
      <c r="E67" s="27">
        <v>303014</v>
      </c>
      <c r="F67" s="27" t="s">
        <v>1827</v>
      </c>
      <c r="G67" s="26" t="s">
        <v>2581</v>
      </c>
      <c r="H67" s="26" t="s">
        <v>105</v>
      </c>
      <c r="I67" s="26">
        <v>2016</v>
      </c>
      <c r="J67" s="26" t="s">
        <v>17</v>
      </c>
      <c r="K67" s="26" t="s">
        <v>1988</v>
      </c>
      <c r="L67" s="26" t="s">
        <v>444</v>
      </c>
      <c r="M67" s="26" t="s">
        <v>412</v>
      </c>
      <c r="N67" s="26" t="s">
        <v>2509</v>
      </c>
      <c r="O67" s="35">
        <v>602</v>
      </c>
    </row>
    <row r="68" spans="1:25" s="26" customFormat="1" ht="15" x14ac:dyDescent="0.2">
      <c r="A68" s="26" t="s">
        <v>1757</v>
      </c>
      <c r="B68" s="26" t="s">
        <v>445</v>
      </c>
      <c r="C68" s="26" t="s">
        <v>445</v>
      </c>
      <c r="D68" s="26" t="s">
        <v>36</v>
      </c>
      <c r="E68" s="27">
        <v>77168</v>
      </c>
      <c r="F68" s="27" t="s">
        <v>794</v>
      </c>
      <c r="G68" s="26" t="s">
        <v>2582</v>
      </c>
      <c r="H68" s="26" t="s">
        <v>105</v>
      </c>
      <c r="I68" s="26">
        <v>2019</v>
      </c>
      <c r="J68" s="26" t="s">
        <v>106</v>
      </c>
      <c r="K68" s="26" t="s">
        <v>1988</v>
      </c>
      <c r="L68" s="26" t="s">
        <v>444</v>
      </c>
      <c r="M68" s="26" t="s">
        <v>402</v>
      </c>
      <c r="N68" s="26" t="s">
        <v>2509</v>
      </c>
      <c r="O68" s="35">
        <v>603</v>
      </c>
    </row>
    <row r="69" spans="1:25" s="26" customFormat="1" ht="15" x14ac:dyDescent="0.2">
      <c r="A69" s="26" t="s">
        <v>1763</v>
      </c>
      <c r="B69" s="26" t="s">
        <v>1543</v>
      </c>
      <c r="C69" s="26" t="s">
        <v>445</v>
      </c>
      <c r="D69" s="26" t="s">
        <v>64</v>
      </c>
      <c r="E69" s="27" t="s">
        <v>400</v>
      </c>
      <c r="F69" s="27" t="s">
        <v>1827</v>
      </c>
      <c r="G69" s="26" t="s">
        <v>2587</v>
      </c>
      <c r="H69" s="26" t="s">
        <v>105</v>
      </c>
      <c r="I69" s="26">
        <v>2018</v>
      </c>
      <c r="J69" s="26" t="s">
        <v>17</v>
      </c>
      <c r="K69" s="26" t="s">
        <v>1988</v>
      </c>
      <c r="L69" s="26" t="s">
        <v>444</v>
      </c>
      <c r="M69" s="26" t="s">
        <v>412</v>
      </c>
      <c r="N69" s="26" t="s">
        <v>2509</v>
      </c>
      <c r="O69" s="35">
        <v>609</v>
      </c>
    </row>
    <row r="70" spans="1:25" s="26" customFormat="1" ht="15" x14ac:dyDescent="0.2">
      <c r="A70" s="26" t="s">
        <v>1775</v>
      </c>
      <c r="B70" s="26" t="s">
        <v>1543</v>
      </c>
      <c r="C70" s="26" t="s">
        <v>445</v>
      </c>
      <c r="D70" s="26" t="s">
        <v>72</v>
      </c>
      <c r="E70" s="27">
        <v>22868</v>
      </c>
      <c r="F70" s="27" t="s">
        <v>1827</v>
      </c>
      <c r="G70" s="26" t="s">
        <v>2598</v>
      </c>
      <c r="H70" s="26" t="s">
        <v>105</v>
      </c>
      <c r="I70" s="26">
        <v>2015</v>
      </c>
      <c r="J70" s="26" t="s">
        <v>17</v>
      </c>
      <c r="K70" s="26" t="s">
        <v>1988</v>
      </c>
      <c r="L70" s="26" t="s">
        <v>444</v>
      </c>
      <c r="M70" s="26" t="s">
        <v>412</v>
      </c>
      <c r="N70" s="26" t="s">
        <v>2509</v>
      </c>
      <c r="O70" s="35">
        <v>622</v>
      </c>
    </row>
    <row r="71" spans="1:25" s="26" customFormat="1" ht="15" x14ac:dyDescent="0.2">
      <c r="A71" s="26" t="s">
        <v>1777</v>
      </c>
      <c r="B71" s="26" t="s">
        <v>445</v>
      </c>
      <c r="C71" s="26" t="s">
        <v>445</v>
      </c>
      <c r="D71" s="26" t="s">
        <v>72</v>
      </c>
      <c r="E71" s="27" t="s">
        <v>794</v>
      </c>
      <c r="F71" s="27" t="s">
        <v>794</v>
      </c>
      <c r="G71" s="26" t="s">
        <v>2600</v>
      </c>
      <c r="H71" s="26" t="s">
        <v>105</v>
      </c>
      <c r="I71" s="26">
        <v>2019</v>
      </c>
      <c r="J71" s="26" t="s">
        <v>106</v>
      </c>
      <c r="K71" s="26" t="s">
        <v>1988</v>
      </c>
      <c r="L71" s="26" t="s">
        <v>444</v>
      </c>
      <c r="M71" s="26" t="s">
        <v>402</v>
      </c>
      <c r="N71" s="26" t="s">
        <v>2538</v>
      </c>
      <c r="O71" s="35">
        <v>624</v>
      </c>
    </row>
    <row r="72" spans="1:25" s="26" customFormat="1" ht="15" x14ac:dyDescent="0.2">
      <c r="A72" s="26" t="s">
        <v>1778</v>
      </c>
      <c r="B72" s="26" t="s">
        <v>445</v>
      </c>
      <c r="C72" s="26" t="s">
        <v>445</v>
      </c>
      <c r="D72" s="26" t="s">
        <v>72</v>
      </c>
      <c r="E72" s="27" t="s">
        <v>794</v>
      </c>
      <c r="F72" s="27" t="s">
        <v>794</v>
      </c>
      <c r="G72" s="26" t="s">
        <v>2601</v>
      </c>
      <c r="H72" s="26" t="s">
        <v>105</v>
      </c>
      <c r="I72" s="26">
        <v>2019</v>
      </c>
      <c r="J72" s="26" t="s">
        <v>17</v>
      </c>
      <c r="K72" s="26" t="s">
        <v>1988</v>
      </c>
      <c r="L72" s="26" t="s">
        <v>444</v>
      </c>
      <c r="M72" s="26" t="s">
        <v>402</v>
      </c>
      <c r="N72" s="26" t="s">
        <v>2539</v>
      </c>
      <c r="O72" s="35">
        <v>625</v>
      </c>
    </row>
    <row r="73" spans="1:25" s="26" customFormat="1" ht="15" x14ac:dyDescent="0.2">
      <c r="A73" s="26" t="s">
        <v>1779</v>
      </c>
      <c r="B73" s="26" t="s">
        <v>445</v>
      </c>
      <c r="C73" s="26" t="s">
        <v>445</v>
      </c>
      <c r="D73" s="26" t="s">
        <v>72</v>
      </c>
      <c r="E73" s="27">
        <v>20500</v>
      </c>
      <c r="F73" s="27" t="s">
        <v>1827</v>
      </c>
      <c r="G73" s="26" t="s">
        <v>2602</v>
      </c>
      <c r="H73" s="26" t="s">
        <v>105</v>
      </c>
      <c r="I73" s="26">
        <v>2019</v>
      </c>
      <c r="J73" s="26" t="s">
        <v>106</v>
      </c>
      <c r="K73" s="26" t="s">
        <v>1988</v>
      </c>
      <c r="L73" s="26" t="s">
        <v>444</v>
      </c>
      <c r="M73" s="26" t="s">
        <v>402</v>
      </c>
      <c r="N73" s="26" t="s">
        <v>2509</v>
      </c>
      <c r="O73" s="35">
        <v>626</v>
      </c>
    </row>
    <row r="74" spans="1:25" s="26" customFormat="1" ht="15" x14ac:dyDescent="0.2">
      <c r="A74" s="26" t="s">
        <v>1781</v>
      </c>
      <c r="B74" s="26" t="s">
        <v>1132</v>
      </c>
      <c r="C74" s="26" t="s">
        <v>1805</v>
      </c>
      <c r="D74" s="26" t="s">
        <v>48</v>
      </c>
      <c r="E74" s="27" t="s">
        <v>794</v>
      </c>
      <c r="F74" s="27" t="s">
        <v>794</v>
      </c>
      <c r="G74" s="26" t="s">
        <v>2604</v>
      </c>
      <c r="H74" s="26" t="s">
        <v>86</v>
      </c>
      <c r="I74" s="26">
        <v>2019</v>
      </c>
      <c r="J74" s="26" t="s">
        <v>12</v>
      </c>
      <c r="K74" s="26" t="s">
        <v>1832</v>
      </c>
      <c r="L74" s="26" t="s">
        <v>444</v>
      </c>
      <c r="M74" s="26" t="s">
        <v>482</v>
      </c>
      <c r="N74" s="26" t="s">
        <v>2495</v>
      </c>
      <c r="O74" s="35">
        <v>628</v>
      </c>
    </row>
    <row r="75" spans="1:25" s="26" customFormat="1" ht="15" x14ac:dyDescent="0.2">
      <c r="A75" s="26" t="s">
        <v>1783</v>
      </c>
      <c r="B75" s="26" t="s">
        <v>1543</v>
      </c>
      <c r="C75" s="26" t="s">
        <v>445</v>
      </c>
      <c r="D75" s="26" t="s">
        <v>48</v>
      </c>
      <c r="E75" s="27">
        <v>46000</v>
      </c>
      <c r="F75" s="27" t="s">
        <v>1827</v>
      </c>
      <c r="G75" s="26" t="s">
        <v>2606</v>
      </c>
      <c r="H75" s="26" t="s">
        <v>105</v>
      </c>
      <c r="I75" s="26">
        <v>2015</v>
      </c>
      <c r="J75" s="26" t="s">
        <v>17</v>
      </c>
      <c r="K75" s="26" t="s">
        <v>1988</v>
      </c>
      <c r="L75" s="26" t="s">
        <v>444</v>
      </c>
      <c r="M75" s="26" t="s">
        <v>412</v>
      </c>
      <c r="N75" s="26" t="s">
        <v>2509</v>
      </c>
      <c r="O75" s="35">
        <v>630</v>
      </c>
    </row>
    <row r="76" spans="1:25" s="26" customFormat="1" ht="15" x14ac:dyDescent="0.2">
      <c r="A76" s="26" t="s">
        <v>1788</v>
      </c>
      <c r="B76" s="26" t="s">
        <v>1132</v>
      </c>
      <c r="C76" s="26" t="s">
        <v>1805</v>
      </c>
      <c r="D76" s="26" t="s">
        <v>13</v>
      </c>
      <c r="E76" s="27" t="s">
        <v>794</v>
      </c>
      <c r="F76" s="27" t="s">
        <v>794</v>
      </c>
      <c r="G76" s="26" t="s">
        <v>2611</v>
      </c>
      <c r="H76" s="26" t="s">
        <v>86</v>
      </c>
      <c r="I76" s="26">
        <v>2018</v>
      </c>
      <c r="J76" s="26" t="s">
        <v>12</v>
      </c>
      <c r="K76" s="26" t="s">
        <v>1832</v>
      </c>
      <c r="L76" s="26" t="s">
        <v>444</v>
      </c>
      <c r="M76" s="26" t="s">
        <v>482</v>
      </c>
      <c r="N76" s="26" t="s">
        <v>2495</v>
      </c>
      <c r="O76" s="35">
        <v>635</v>
      </c>
    </row>
    <row r="77" spans="1:25" x14ac:dyDescent="0.2">
      <c r="Y77" s="9"/>
    </row>
    <row r="78" spans="1:25" x14ac:dyDescent="0.2">
      <c r="Y78" s="9"/>
    </row>
    <row r="79" spans="1:25" x14ac:dyDescent="0.2">
      <c r="Y79" s="9"/>
    </row>
    <row r="80" spans="1:25" x14ac:dyDescent="0.2">
      <c r="Y80" s="9"/>
    </row>
    <row r="81" spans="25:25" x14ac:dyDescent="0.2">
      <c r="Y81" s="9"/>
    </row>
    <row r="82" spans="25:25" x14ac:dyDescent="0.2">
      <c r="Y82" s="9"/>
    </row>
    <row r="83" spans="25:25" x14ac:dyDescent="0.2">
      <c r="Y83" s="9"/>
    </row>
    <row r="84" spans="25:25" x14ac:dyDescent="0.2">
      <c r="Y84" s="9"/>
    </row>
    <row r="85" spans="25:25" x14ac:dyDescent="0.2">
      <c r="Y85" s="9"/>
    </row>
    <row r="86" spans="25:25" x14ac:dyDescent="0.2">
      <c r="Y86" s="9"/>
    </row>
    <row r="87" spans="25:25" x14ac:dyDescent="0.2">
      <c r="Y87" s="9"/>
    </row>
    <row r="88" spans="25:25" x14ac:dyDescent="0.2">
      <c r="Y88" s="9"/>
    </row>
    <row r="89" spans="25:25" x14ac:dyDescent="0.2">
      <c r="Y89" s="9"/>
    </row>
    <row r="90" spans="25:25" x14ac:dyDescent="0.2">
      <c r="Y90" s="9"/>
    </row>
    <row r="91" spans="25:25" x14ac:dyDescent="0.2">
      <c r="Y91" s="9"/>
    </row>
    <row r="92" spans="25:25" x14ac:dyDescent="0.2">
      <c r="Y92" s="9"/>
    </row>
    <row r="93" spans="25:25" x14ac:dyDescent="0.2">
      <c r="Y93" s="9"/>
    </row>
    <row r="94" spans="25:25" x14ac:dyDescent="0.2">
      <c r="Y94" s="9"/>
    </row>
    <row r="95" spans="25:25" x14ac:dyDescent="0.2">
      <c r="Y95" s="9"/>
    </row>
    <row r="96" spans="25:25" x14ac:dyDescent="0.2">
      <c r="Y96" s="9"/>
    </row>
    <row r="97" spans="25:25" x14ac:dyDescent="0.2">
      <c r="Y97" s="9"/>
    </row>
    <row r="98" spans="25:25" x14ac:dyDescent="0.2">
      <c r="Y98" s="9"/>
    </row>
    <row r="99" spans="25:25" x14ac:dyDescent="0.2">
      <c r="Y99" s="9"/>
    </row>
    <row r="100" spans="25:25" x14ac:dyDescent="0.2">
      <c r="Y100" s="9"/>
    </row>
    <row r="101" spans="25:25" x14ac:dyDescent="0.2">
      <c r="Y101" s="9"/>
    </row>
    <row r="102" spans="25:25" x14ac:dyDescent="0.2">
      <c r="Y102" s="9"/>
    </row>
    <row r="103" spans="25:25" x14ac:dyDescent="0.2">
      <c r="Y103" s="9"/>
    </row>
    <row r="104" spans="25:25" x14ac:dyDescent="0.2">
      <c r="Y104" s="9"/>
    </row>
    <row r="105" spans="25:25" x14ac:dyDescent="0.2">
      <c r="Y105" s="9"/>
    </row>
    <row r="106" spans="25:25" x14ac:dyDescent="0.2">
      <c r="Y106" s="9"/>
    </row>
    <row r="107" spans="25:25" x14ac:dyDescent="0.2">
      <c r="Y107" s="9"/>
    </row>
    <row r="108" spans="25:25" x14ac:dyDescent="0.2">
      <c r="Y108" s="9"/>
    </row>
    <row r="109" spans="25:25" x14ac:dyDescent="0.2">
      <c r="Y109" s="9"/>
    </row>
    <row r="110" spans="25:25" x14ac:dyDescent="0.2">
      <c r="Y110" s="9"/>
    </row>
    <row r="111" spans="25:25" x14ac:dyDescent="0.2">
      <c r="Y111" s="9"/>
    </row>
    <row r="112" spans="25:25" x14ac:dyDescent="0.2">
      <c r="Y112" s="9"/>
    </row>
    <row r="113" spans="25:25" x14ac:dyDescent="0.2">
      <c r="Y113" s="9"/>
    </row>
    <row r="114" spans="25:25" x14ac:dyDescent="0.2">
      <c r="Y114" s="9"/>
    </row>
    <row r="115" spans="25:25" x14ac:dyDescent="0.2">
      <c r="Y115" s="9"/>
    </row>
    <row r="116" spans="25:25" x14ac:dyDescent="0.2">
      <c r="Y116" s="9"/>
    </row>
    <row r="117" spans="25:25" x14ac:dyDescent="0.2">
      <c r="Y117" s="9"/>
    </row>
    <row r="118" spans="25:25" x14ac:dyDescent="0.2">
      <c r="Y118" s="9"/>
    </row>
    <row r="119" spans="25:25" x14ac:dyDescent="0.2">
      <c r="Y119" s="9"/>
    </row>
    <row r="120" spans="25:25" x14ac:dyDescent="0.2">
      <c r="Y120" s="9"/>
    </row>
    <row r="121" spans="25:25" x14ac:dyDescent="0.2">
      <c r="Y121" s="9"/>
    </row>
    <row r="122" spans="25:25" x14ac:dyDescent="0.2">
      <c r="Y122" s="9"/>
    </row>
    <row r="123" spans="25:25" x14ac:dyDescent="0.2">
      <c r="Y123" s="9"/>
    </row>
    <row r="124" spans="25:25" x14ac:dyDescent="0.2">
      <c r="Y124" s="9"/>
    </row>
    <row r="125" spans="25:25" x14ac:dyDescent="0.2">
      <c r="Y125" s="9"/>
    </row>
    <row r="126" spans="25:25" x14ac:dyDescent="0.2">
      <c r="Y126" s="9"/>
    </row>
    <row r="127" spans="25:25" x14ac:dyDescent="0.2">
      <c r="Y127" s="9"/>
    </row>
    <row r="128" spans="25:25" x14ac:dyDescent="0.2">
      <c r="Y128" s="9"/>
    </row>
    <row r="129" spans="25:25" x14ac:dyDescent="0.2">
      <c r="Y129" s="9"/>
    </row>
    <row r="130" spans="25:25" x14ac:dyDescent="0.2">
      <c r="Y130" s="9"/>
    </row>
    <row r="131" spans="25:25" x14ac:dyDescent="0.2">
      <c r="Y131" s="9"/>
    </row>
    <row r="132" spans="25:25" x14ac:dyDescent="0.2">
      <c r="Y132" s="9"/>
    </row>
    <row r="133" spans="25:25" x14ac:dyDescent="0.2">
      <c r="Y133" s="9"/>
    </row>
    <row r="134" spans="25:25" x14ac:dyDescent="0.2">
      <c r="Y134" s="9"/>
    </row>
    <row r="135" spans="25:25" x14ac:dyDescent="0.2">
      <c r="Y135" s="9"/>
    </row>
    <row r="136" spans="25:25" x14ac:dyDescent="0.2">
      <c r="Y136" s="9"/>
    </row>
    <row r="137" spans="25:25" x14ac:dyDescent="0.2">
      <c r="Y137" s="9"/>
    </row>
    <row r="138" spans="25:25" x14ac:dyDescent="0.2">
      <c r="Y138" s="9"/>
    </row>
    <row r="139" spans="25:25" x14ac:dyDescent="0.2">
      <c r="Y139" s="9"/>
    </row>
    <row r="140" spans="25:25" x14ac:dyDescent="0.2">
      <c r="Y140" s="9"/>
    </row>
    <row r="141" spans="25:25" x14ac:dyDescent="0.2">
      <c r="Y141" s="9"/>
    </row>
    <row r="142" spans="25:25" x14ac:dyDescent="0.2">
      <c r="Y142" s="9"/>
    </row>
    <row r="143" spans="25:25" x14ac:dyDescent="0.2">
      <c r="Y143" s="9"/>
    </row>
    <row r="144" spans="25:25" x14ac:dyDescent="0.2">
      <c r="Y144" s="9"/>
    </row>
    <row r="145" spans="25:25" x14ac:dyDescent="0.2">
      <c r="Y145" s="9"/>
    </row>
    <row r="146" spans="25:25" x14ac:dyDescent="0.2">
      <c r="Y146" s="9"/>
    </row>
    <row r="147" spans="25:25" x14ac:dyDescent="0.2">
      <c r="Y147" s="9"/>
    </row>
    <row r="148" spans="25:25" x14ac:dyDescent="0.2">
      <c r="Y148" s="9"/>
    </row>
    <row r="149" spans="25:25" x14ac:dyDescent="0.2">
      <c r="Y149" s="9"/>
    </row>
    <row r="150" spans="25:25" x14ac:dyDescent="0.2">
      <c r="Y150" s="9"/>
    </row>
    <row r="151" spans="25:25" x14ac:dyDescent="0.2">
      <c r="Y151" s="9"/>
    </row>
    <row r="152" spans="25:25" x14ac:dyDescent="0.2">
      <c r="Y152" s="9"/>
    </row>
    <row r="153" spans="25:25" x14ac:dyDescent="0.2">
      <c r="Y153" s="9"/>
    </row>
    <row r="154" spans="25:25" x14ac:dyDescent="0.2">
      <c r="Y154" s="9"/>
    </row>
    <row r="155" spans="25:25" x14ac:dyDescent="0.2">
      <c r="Y155" s="9"/>
    </row>
    <row r="156" spans="25:25" x14ac:dyDescent="0.2">
      <c r="Y156" s="9"/>
    </row>
    <row r="157" spans="25:25" x14ac:dyDescent="0.2">
      <c r="Y157" s="9"/>
    </row>
    <row r="158" spans="25:25" x14ac:dyDescent="0.2">
      <c r="Y158" s="9"/>
    </row>
    <row r="159" spans="25:25" x14ac:dyDescent="0.2">
      <c r="Y159" s="9"/>
    </row>
    <row r="160" spans="25:25" x14ac:dyDescent="0.2">
      <c r="Y160" s="9"/>
    </row>
    <row r="161" spans="25:25" x14ac:dyDescent="0.2">
      <c r="Y161" s="9"/>
    </row>
    <row r="162" spans="25:25" x14ac:dyDescent="0.2">
      <c r="Y162" s="9"/>
    </row>
    <row r="163" spans="25:25" x14ac:dyDescent="0.2">
      <c r="Y163" s="9"/>
    </row>
    <row r="164" spans="25:25" x14ac:dyDescent="0.2">
      <c r="Y164" s="9"/>
    </row>
    <row r="165" spans="25:25" x14ac:dyDescent="0.2">
      <c r="Y165" s="9"/>
    </row>
    <row r="166" spans="25:25" x14ac:dyDescent="0.2">
      <c r="Y166" s="9"/>
    </row>
    <row r="167" spans="25:25" x14ac:dyDescent="0.2">
      <c r="Y167" s="9"/>
    </row>
    <row r="168" spans="25:25" x14ac:dyDescent="0.2">
      <c r="Y168" s="9"/>
    </row>
    <row r="169" spans="25:25" x14ac:dyDescent="0.2">
      <c r="Y169" s="9"/>
    </row>
    <row r="170" spans="25:25" x14ac:dyDescent="0.2">
      <c r="Y170" s="9"/>
    </row>
    <row r="171" spans="25:25" x14ac:dyDescent="0.2">
      <c r="Y171" s="9"/>
    </row>
    <row r="172" spans="25:25" x14ac:dyDescent="0.2">
      <c r="Y172" s="9"/>
    </row>
    <row r="173" spans="25:25" x14ac:dyDescent="0.2">
      <c r="Y173" s="9"/>
    </row>
    <row r="174" spans="25:25" x14ac:dyDescent="0.2">
      <c r="Y174" s="9"/>
    </row>
    <row r="175" spans="25:25" x14ac:dyDescent="0.2">
      <c r="Y175" s="9"/>
    </row>
    <row r="176" spans="25:25" x14ac:dyDescent="0.2">
      <c r="Y176" s="9"/>
    </row>
    <row r="177" spans="25:25" x14ac:dyDescent="0.2">
      <c r="Y177" s="9"/>
    </row>
    <row r="178" spans="25:25" x14ac:dyDescent="0.2">
      <c r="Y178" s="9"/>
    </row>
    <row r="179" spans="25:25" x14ac:dyDescent="0.2">
      <c r="Y179" s="9"/>
    </row>
    <row r="180" spans="25:25" x14ac:dyDescent="0.2">
      <c r="Y180" s="9"/>
    </row>
    <row r="181" spans="25:25" x14ac:dyDescent="0.2">
      <c r="Y181" s="9"/>
    </row>
    <row r="182" spans="25:25" x14ac:dyDescent="0.2">
      <c r="Y182" s="9"/>
    </row>
    <row r="183" spans="25:25" x14ac:dyDescent="0.2">
      <c r="Y183" s="9"/>
    </row>
    <row r="184" spans="25:25" x14ac:dyDescent="0.2">
      <c r="Y184" s="9"/>
    </row>
    <row r="185" spans="25:25" x14ac:dyDescent="0.2">
      <c r="Y185" s="9"/>
    </row>
    <row r="186" spans="25:25" x14ac:dyDescent="0.2">
      <c r="Y186" s="9"/>
    </row>
    <row r="187" spans="25:25" x14ac:dyDescent="0.2">
      <c r="Y187" s="9"/>
    </row>
    <row r="188" spans="25:25" x14ac:dyDescent="0.2">
      <c r="Y188" s="9"/>
    </row>
    <row r="189" spans="25:25" x14ac:dyDescent="0.2">
      <c r="Y189" s="9"/>
    </row>
    <row r="190" spans="25:25" x14ac:dyDescent="0.2">
      <c r="Y190" s="9"/>
    </row>
    <row r="191" spans="25:25" x14ac:dyDescent="0.2">
      <c r="Y191" s="9"/>
    </row>
    <row r="192" spans="25:25" x14ac:dyDescent="0.2">
      <c r="Y192" s="9"/>
    </row>
    <row r="193" spans="25:25" x14ac:dyDescent="0.2">
      <c r="Y193" s="9"/>
    </row>
    <row r="194" spans="25:25" x14ac:dyDescent="0.2">
      <c r="Y194" s="9"/>
    </row>
    <row r="195" spans="25:25" x14ac:dyDescent="0.2">
      <c r="Y195" s="9"/>
    </row>
    <row r="196" spans="25:25" x14ac:dyDescent="0.2">
      <c r="Y196" s="9"/>
    </row>
    <row r="197" spans="25:25" x14ac:dyDescent="0.2">
      <c r="Y197" s="9"/>
    </row>
    <row r="198" spans="25:25" x14ac:dyDescent="0.2">
      <c r="Y198" s="9"/>
    </row>
    <row r="199" spans="25:25" x14ac:dyDescent="0.2">
      <c r="Y199" s="9"/>
    </row>
    <row r="200" spans="25:25" x14ac:dyDescent="0.2">
      <c r="Y200" s="9"/>
    </row>
    <row r="201" spans="25:25" x14ac:dyDescent="0.2">
      <c r="Y201" s="9"/>
    </row>
    <row r="202" spans="25:25" x14ac:dyDescent="0.2">
      <c r="Y202" s="9"/>
    </row>
    <row r="203" spans="25:25" x14ac:dyDescent="0.2">
      <c r="Y203" s="9"/>
    </row>
    <row r="204" spans="25:25" x14ac:dyDescent="0.2">
      <c r="Y204" s="9"/>
    </row>
    <row r="205" spans="25:25" x14ac:dyDescent="0.2">
      <c r="Y205" s="9"/>
    </row>
    <row r="206" spans="25:25" x14ac:dyDescent="0.2">
      <c r="Y206" s="9"/>
    </row>
    <row r="207" spans="25:25" x14ac:dyDescent="0.2">
      <c r="Y207" s="9"/>
    </row>
    <row r="208" spans="25:25" x14ac:dyDescent="0.2">
      <c r="Y208" s="9"/>
    </row>
    <row r="209" spans="25:25" x14ac:dyDescent="0.2">
      <c r="Y209" s="9"/>
    </row>
    <row r="210" spans="25:25" x14ac:dyDescent="0.2">
      <c r="Y210" s="9"/>
    </row>
    <row r="211" spans="25:25" x14ac:dyDescent="0.2">
      <c r="Y211" s="9"/>
    </row>
    <row r="212" spans="25:25" x14ac:dyDescent="0.2">
      <c r="Y212" s="9"/>
    </row>
    <row r="213" spans="25:25" x14ac:dyDescent="0.2">
      <c r="Y213" s="9"/>
    </row>
    <row r="214" spans="25:25" x14ac:dyDescent="0.2">
      <c r="Y214" s="9"/>
    </row>
    <row r="215" spans="25:25" x14ac:dyDescent="0.2">
      <c r="Y215" s="9"/>
    </row>
    <row r="216" spans="25:25" x14ac:dyDescent="0.2">
      <c r="Y216" s="9"/>
    </row>
    <row r="217" spans="25:25" x14ac:dyDescent="0.2">
      <c r="Y217" s="9"/>
    </row>
    <row r="218" spans="25:25" x14ac:dyDescent="0.2">
      <c r="Y218" s="9"/>
    </row>
    <row r="219" spans="25:25" x14ac:dyDescent="0.2">
      <c r="Y219" s="9"/>
    </row>
    <row r="220" spans="25:25" x14ac:dyDescent="0.2">
      <c r="Y220" s="9"/>
    </row>
    <row r="221" spans="25:25" x14ac:dyDescent="0.2">
      <c r="Y221" s="9"/>
    </row>
    <row r="222" spans="25:25" x14ac:dyDescent="0.2">
      <c r="Y222" s="9"/>
    </row>
    <row r="223" spans="25:25" x14ac:dyDescent="0.2">
      <c r="Y223" s="9"/>
    </row>
    <row r="224" spans="25:25" x14ac:dyDescent="0.2">
      <c r="Y224" s="9"/>
    </row>
    <row r="225" spans="25:25" x14ac:dyDescent="0.2">
      <c r="Y225" s="9"/>
    </row>
    <row r="226" spans="25:25" x14ac:dyDescent="0.2">
      <c r="Y226" s="9"/>
    </row>
    <row r="227" spans="25:25" x14ac:dyDescent="0.2">
      <c r="Y227" s="9"/>
    </row>
    <row r="228" spans="25:25" x14ac:dyDescent="0.2">
      <c r="Y228" s="9"/>
    </row>
    <row r="229" spans="25:25" x14ac:dyDescent="0.2">
      <c r="Y229" s="9"/>
    </row>
    <row r="230" spans="25:25" x14ac:dyDescent="0.2">
      <c r="Y230" s="9"/>
    </row>
    <row r="231" spans="25:25" x14ac:dyDescent="0.2">
      <c r="Y231" s="9"/>
    </row>
    <row r="232" spans="25:25" x14ac:dyDescent="0.2">
      <c r="Y232" s="9"/>
    </row>
    <row r="233" spans="25:25" x14ac:dyDescent="0.2">
      <c r="Y233" s="9"/>
    </row>
    <row r="234" spans="25:25" x14ac:dyDescent="0.2">
      <c r="Y234" s="9"/>
    </row>
    <row r="235" spans="25:25" x14ac:dyDescent="0.2">
      <c r="Y235" s="9"/>
    </row>
    <row r="236" spans="25:25" x14ac:dyDescent="0.2">
      <c r="Y236" s="9"/>
    </row>
    <row r="237" spans="25:25" x14ac:dyDescent="0.2">
      <c r="Y237" s="9"/>
    </row>
    <row r="238" spans="25:25" x14ac:dyDescent="0.2">
      <c r="Y238" s="9"/>
    </row>
    <row r="239" spans="25:25" x14ac:dyDescent="0.2">
      <c r="Y239" s="9"/>
    </row>
    <row r="240" spans="25:25" x14ac:dyDescent="0.2">
      <c r="Y240" s="9"/>
    </row>
    <row r="241" spans="25:25" x14ac:dyDescent="0.2">
      <c r="Y241" s="9"/>
    </row>
    <row r="242" spans="25:25" x14ac:dyDescent="0.2">
      <c r="Y242" s="9"/>
    </row>
    <row r="243" spans="25:25" x14ac:dyDescent="0.2">
      <c r="Y243" s="9"/>
    </row>
    <row r="244" spans="25:25" x14ac:dyDescent="0.2">
      <c r="Y244" s="9"/>
    </row>
    <row r="245" spans="25:25" x14ac:dyDescent="0.2">
      <c r="Y245" s="9"/>
    </row>
    <row r="246" spans="25:25" x14ac:dyDescent="0.2">
      <c r="Y246" s="9"/>
    </row>
    <row r="247" spans="25:25" x14ac:dyDescent="0.2">
      <c r="Y247" s="9"/>
    </row>
    <row r="248" spans="25:25" x14ac:dyDescent="0.2">
      <c r="Y248" s="9"/>
    </row>
    <row r="249" spans="25:25" x14ac:dyDescent="0.2">
      <c r="Y249" s="9"/>
    </row>
    <row r="250" spans="25:25" x14ac:dyDescent="0.2">
      <c r="Y250" s="9"/>
    </row>
    <row r="251" spans="25:25" x14ac:dyDescent="0.2">
      <c r="Y251" s="9"/>
    </row>
    <row r="252" spans="25:25" x14ac:dyDescent="0.2">
      <c r="Y252" s="9"/>
    </row>
    <row r="253" spans="25:25" x14ac:dyDescent="0.2">
      <c r="Y253" s="9"/>
    </row>
    <row r="254" spans="25:25" x14ac:dyDescent="0.2">
      <c r="Y254" s="9"/>
    </row>
    <row r="255" spans="25:25" x14ac:dyDescent="0.2">
      <c r="Y255" s="9"/>
    </row>
    <row r="256" spans="25:25" x14ac:dyDescent="0.2">
      <c r="Y256" s="9"/>
    </row>
    <row r="257" spans="25:25" x14ac:dyDescent="0.2">
      <c r="Y257" s="9"/>
    </row>
    <row r="258" spans="25:25" x14ac:dyDescent="0.2">
      <c r="Y258" s="9"/>
    </row>
    <row r="259" spans="25:25" x14ac:dyDescent="0.2">
      <c r="Y259" s="9"/>
    </row>
    <row r="260" spans="25:25" x14ac:dyDescent="0.2">
      <c r="Y260" s="9"/>
    </row>
    <row r="261" spans="25:25" x14ac:dyDescent="0.2">
      <c r="Y261" s="9"/>
    </row>
    <row r="262" spans="25:25" x14ac:dyDescent="0.2">
      <c r="Y262" s="9"/>
    </row>
    <row r="263" spans="25:25" x14ac:dyDescent="0.2">
      <c r="Y263" s="9"/>
    </row>
    <row r="264" spans="25:25" x14ac:dyDescent="0.2">
      <c r="Y264" s="9"/>
    </row>
    <row r="265" spans="25:25" x14ac:dyDescent="0.2">
      <c r="Y265" s="9"/>
    </row>
    <row r="266" spans="25:25" x14ac:dyDescent="0.2">
      <c r="Y266" s="9"/>
    </row>
    <row r="267" spans="25:25" x14ac:dyDescent="0.2">
      <c r="Y267" s="9"/>
    </row>
    <row r="268" spans="25:25" x14ac:dyDescent="0.2">
      <c r="Y268" s="9"/>
    </row>
    <row r="269" spans="25:25" x14ac:dyDescent="0.2">
      <c r="Y269" s="9"/>
    </row>
    <row r="270" spans="25:25" x14ac:dyDescent="0.2">
      <c r="Y270" s="9"/>
    </row>
    <row r="271" spans="25:25" x14ac:dyDescent="0.2">
      <c r="Y271" s="9"/>
    </row>
    <row r="272" spans="25:25" x14ac:dyDescent="0.2">
      <c r="Y272" s="9"/>
    </row>
    <row r="273" spans="25:25" x14ac:dyDescent="0.2">
      <c r="Y273" s="9"/>
    </row>
    <row r="274" spans="25:25" x14ac:dyDescent="0.2">
      <c r="Y274" s="9"/>
    </row>
    <row r="275" spans="25:25" x14ac:dyDescent="0.2">
      <c r="Y275" s="9"/>
    </row>
    <row r="276" spans="25:25" x14ac:dyDescent="0.2">
      <c r="Y276" s="9"/>
    </row>
    <row r="277" spans="25:25" x14ac:dyDescent="0.2">
      <c r="Y277" s="9"/>
    </row>
    <row r="278" spans="25:25" x14ac:dyDescent="0.2">
      <c r="Y278" s="9"/>
    </row>
    <row r="279" spans="25:25" x14ac:dyDescent="0.2">
      <c r="Y279" s="9"/>
    </row>
    <row r="280" spans="25:25" x14ac:dyDescent="0.2">
      <c r="Y280" s="9"/>
    </row>
    <row r="281" spans="25:25" x14ac:dyDescent="0.2">
      <c r="Y281" s="9"/>
    </row>
    <row r="282" spans="25:25" x14ac:dyDescent="0.2">
      <c r="Y282" s="9"/>
    </row>
    <row r="283" spans="25:25" x14ac:dyDescent="0.2">
      <c r="Y283" s="9"/>
    </row>
    <row r="284" spans="25:25" x14ac:dyDescent="0.2">
      <c r="Y284" s="9"/>
    </row>
    <row r="285" spans="25:25" x14ac:dyDescent="0.2">
      <c r="Y285" s="9"/>
    </row>
    <row r="286" spans="25:25" x14ac:dyDescent="0.2">
      <c r="Y286" s="9"/>
    </row>
    <row r="287" spans="25:25" x14ac:dyDescent="0.2">
      <c r="Y287" s="9"/>
    </row>
    <row r="288" spans="25:25" x14ac:dyDescent="0.2">
      <c r="Y288" s="9"/>
    </row>
    <row r="289" spans="25:25" x14ac:dyDescent="0.2">
      <c r="Y289" s="9"/>
    </row>
    <row r="290" spans="25:25" x14ac:dyDescent="0.2">
      <c r="Y290" s="9"/>
    </row>
    <row r="291" spans="25:25" x14ac:dyDescent="0.2">
      <c r="Y291" s="9"/>
    </row>
    <row r="292" spans="25:25" x14ac:dyDescent="0.2">
      <c r="Y292" s="9"/>
    </row>
    <row r="293" spans="25:25" x14ac:dyDescent="0.2">
      <c r="Y293" s="9"/>
    </row>
    <row r="294" spans="25:25" x14ac:dyDescent="0.2">
      <c r="Y294" s="9"/>
    </row>
    <row r="295" spans="25:25" x14ac:dyDescent="0.2">
      <c r="Y295" s="9"/>
    </row>
    <row r="296" spans="25:25" x14ac:dyDescent="0.2">
      <c r="Y296" s="9"/>
    </row>
    <row r="297" spans="25:25" x14ac:dyDescent="0.2">
      <c r="Y297" s="9"/>
    </row>
    <row r="298" spans="25:25" x14ac:dyDescent="0.2">
      <c r="Y298" s="9"/>
    </row>
    <row r="299" spans="25:25" x14ac:dyDescent="0.2">
      <c r="Y299" s="9"/>
    </row>
    <row r="300" spans="25:25" x14ac:dyDescent="0.2">
      <c r="Y300" s="9"/>
    </row>
    <row r="301" spans="25:25" x14ac:dyDescent="0.2">
      <c r="Y301" s="9"/>
    </row>
    <row r="302" spans="25:25" x14ac:dyDescent="0.2">
      <c r="Y302" s="9"/>
    </row>
    <row r="303" spans="25:25" x14ac:dyDescent="0.2">
      <c r="Y303" s="9"/>
    </row>
    <row r="304" spans="25:25" x14ac:dyDescent="0.2">
      <c r="Y304" s="9"/>
    </row>
    <row r="305" spans="25:25" x14ac:dyDescent="0.2">
      <c r="Y305" s="9"/>
    </row>
    <row r="306" spans="25:25" x14ac:dyDescent="0.2">
      <c r="Y306" s="9"/>
    </row>
    <row r="307" spans="25:25" x14ac:dyDescent="0.2">
      <c r="Y307" s="9"/>
    </row>
    <row r="308" spans="25:25" x14ac:dyDescent="0.2">
      <c r="Y308" s="9"/>
    </row>
    <row r="309" spans="25:25" x14ac:dyDescent="0.2">
      <c r="Y309" s="9"/>
    </row>
    <row r="310" spans="25:25" x14ac:dyDescent="0.2">
      <c r="Y310" s="9"/>
    </row>
    <row r="311" spans="25:25" x14ac:dyDescent="0.2">
      <c r="Y311" s="9"/>
    </row>
    <row r="312" spans="25:25" x14ac:dyDescent="0.2">
      <c r="Y312" s="9"/>
    </row>
    <row r="313" spans="25:25" x14ac:dyDescent="0.2">
      <c r="Y313" s="9"/>
    </row>
    <row r="314" spans="25:25" x14ac:dyDescent="0.2">
      <c r="Y314" s="9"/>
    </row>
    <row r="315" spans="25:25" x14ac:dyDescent="0.2">
      <c r="Y315" s="9"/>
    </row>
    <row r="316" spans="25:25" x14ac:dyDescent="0.2">
      <c r="Y316" s="9"/>
    </row>
    <row r="317" spans="25:25" x14ac:dyDescent="0.2">
      <c r="Y317" s="9"/>
    </row>
    <row r="318" spans="25:25" x14ac:dyDescent="0.2">
      <c r="Y318" s="9"/>
    </row>
    <row r="319" spans="25:25" x14ac:dyDescent="0.2">
      <c r="Y319" s="9"/>
    </row>
    <row r="320" spans="25:25" x14ac:dyDescent="0.2">
      <c r="Y320" s="9"/>
    </row>
    <row r="321" spans="25:25" x14ac:dyDescent="0.2">
      <c r="Y321" s="9"/>
    </row>
    <row r="322" spans="25:25" x14ac:dyDescent="0.2">
      <c r="Y322" s="9"/>
    </row>
    <row r="323" spans="25:25" x14ac:dyDescent="0.2">
      <c r="Y323" s="9"/>
    </row>
    <row r="324" spans="25:25" x14ac:dyDescent="0.2">
      <c r="Y324" s="9"/>
    </row>
    <row r="325" spans="25:25" x14ac:dyDescent="0.2">
      <c r="Y325" s="9"/>
    </row>
    <row r="326" spans="25:25" x14ac:dyDescent="0.2">
      <c r="Y326" s="9"/>
    </row>
    <row r="327" spans="25:25" x14ac:dyDescent="0.2">
      <c r="Y327" s="9"/>
    </row>
    <row r="328" spans="25:25" x14ac:dyDescent="0.2">
      <c r="Y328" s="9"/>
    </row>
    <row r="329" spans="25:25" x14ac:dyDescent="0.2">
      <c r="Y329" s="9"/>
    </row>
    <row r="330" spans="25:25" x14ac:dyDescent="0.2">
      <c r="Y330" s="9"/>
    </row>
    <row r="331" spans="25:25" x14ac:dyDescent="0.2">
      <c r="Y331" s="9"/>
    </row>
    <row r="332" spans="25:25" x14ac:dyDescent="0.2">
      <c r="Y332" s="9"/>
    </row>
    <row r="333" spans="25:25" x14ac:dyDescent="0.2">
      <c r="Y333" s="9"/>
    </row>
    <row r="334" spans="25:25" x14ac:dyDescent="0.2">
      <c r="Y334" s="9"/>
    </row>
    <row r="335" spans="25:25" x14ac:dyDescent="0.2">
      <c r="Y335" s="9"/>
    </row>
    <row r="336" spans="25:25" x14ac:dyDescent="0.2">
      <c r="Y336" s="9"/>
    </row>
    <row r="337" spans="25:25" x14ac:dyDescent="0.2">
      <c r="Y337" s="9"/>
    </row>
    <row r="338" spans="25:25" x14ac:dyDescent="0.2">
      <c r="Y338" s="9"/>
    </row>
    <row r="339" spans="25:25" x14ac:dyDescent="0.2">
      <c r="Y339" s="9"/>
    </row>
    <row r="340" spans="25:25" x14ac:dyDescent="0.2">
      <c r="Y340" s="9"/>
    </row>
    <row r="341" spans="25:25" x14ac:dyDescent="0.2">
      <c r="Y341" s="9"/>
    </row>
    <row r="342" spans="25:25" x14ac:dyDescent="0.2">
      <c r="Y342" s="9"/>
    </row>
    <row r="343" spans="25:25" x14ac:dyDescent="0.2">
      <c r="Y343" s="9"/>
    </row>
    <row r="344" spans="25:25" x14ac:dyDescent="0.2">
      <c r="Y344" s="9"/>
    </row>
    <row r="345" spans="25:25" x14ac:dyDescent="0.2">
      <c r="Y345" s="9"/>
    </row>
    <row r="346" spans="25:25" x14ac:dyDescent="0.2">
      <c r="Y346" s="9"/>
    </row>
    <row r="347" spans="25:25" x14ac:dyDescent="0.2">
      <c r="Y347" s="9"/>
    </row>
    <row r="348" spans="25:25" x14ac:dyDescent="0.2">
      <c r="Y348" s="9"/>
    </row>
    <row r="349" spans="25:25" x14ac:dyDescent="0.2">
      <c r="Y349" s="9"/>
    </row>
    <row r="350" spans="25:25" x14ac:dyDescent="0.2">
      <c r="Y350" s="9"/>
    </row>
    <row r="351" spans="25:25" x14ac:dyDescent="0.2">
      <c r="Y351" s="9"/>
    </row>
    <row r="352" spans="25:25" x14ac:dyDescent="0.2">
      <c r="Y352" s="9"/>
    </row>
    <row r="353" spans="25:25" x14ac:dyDescent="0.2">
      <c r="Y353" s="9"/>
    </row>
    <row r="354" spans="25:25" x14ac:dyDescent="0.2">
      <c r="Y354" s="9"/>
    </row>
    <row r="355" spans="25:25" x14ac:dyDescent="0.2">
      <c r="Y355" s="9"/>
    </row>
    <row r="356" spans="25:25" x14ac:dyDescent="0.2">
      <c r="Y356" s="9"/>
    </row>
    <row r="357" spans="25:25" x14ac:dyDescent="0.2">
      <c r="Y357" s="9"/>
    </row>
    <row r="358" spans="25:25" x14ac:dyDescent="0.2">
      <c r="Y358" s="9"/>
    </row>
    <row r="359" spans="25:25" x14ac:dyDescent="0.2">
      <c r="Y359" s="9"/>
    </row>
    <row r="360" spans="25:25" x14ac:dyDescent="0.2">
      <c r="Y360" s="9"/>
    </row>
    <row r="361" spans="25:25" x14ac:dyDescent="0.2">
      <c r="Y361" s="9"/>
    </row>
    <row r="362" spans="25:25" x14ac:dyDescent="0.2">
      <c r="Y362" s="9"/>
    </row>
    <row r="363" spans="25:25" x14ac:dyDescent="0.2">
      <c r="Y363" s="9"/>
    </row>
    <row r="364" spans="25:25" x14ac:dyDescent="0.2">
      <c r="Y364" s="9"/>
    </row>
    <row r="365" spans="25:25" x14ac:dyDescent="0.2">
      <c r="Y365" s="9"/>
    </row>
    <row r="366" spans="25:25" x14ac:dyDescent="0.2">
      <c r="Y366" s="9"/>
    </row>
    <row r="367" spans="25:25" x14ac:dyDescent="0.2">
      <c r="Y367" s="9"/>
    </row>
    <row r="368" spans="25:25" x14ac:dyDescent="0.2">
      <c r="Y368" s="9"/>
    </row>
    <row r="369" spans="25:25" x14ac:dyDescent="0.2">
      <c r="Y369" s="9"/>
    </row>
    <row r="370" spans="25:25" x14ac:dyDescent="0.2">
      <c r="Y370" s="9"/>
    </row>
    <row r="371" spans="25:25" x14ac:dyDescent="0.2">
      <c r="Y371" s="9"/>
    </row>
    <row r="372" spans="25:25" x14ac:dyDescent="0.2">
      <c r="Y372" s="9"/>
    </row>
    <row r="373" spans="25:25" x14ac:dyDescent="0.2">
      <c r="Y373" s="9"/>
    </row>
    <row r="374" spans="25:25" x14ac:dyDescent="0.2">
      <c r="Y374" s="9"/>
    </row>
    <row r="375" spans="25:25" x14ac:dyDescent="0.2">
      <c r="Y375" s="9"/>
    </row>
    <row r="376" spans="25:25" x14ac:dyDescent="0.2">
      <c r="Y376" s="9"/>
    </row>
    <row r="377" spans="25:25" x14ac:dyDescent="0.2">
      <c r="Y377" s="9"/>
    </row>
    <row r="378" spans="25:25" x14ac:dyDescent="0.2">
      <c r="Y378" s="9"/>
    </row>
    <row r="379" spans="25:25" x14ac:dyDescent="0.2">
      <c r="Y379" s="9"/>
    </row>
    <row r="380" spans="25:25" x14ac:dyDescent="0.2">
      <c r="Y380" s="9"/>
    </row>
    <row r="381" spans="25:25" x14ac:dyDescent="0.2">
      <c r="Y381" s="9"/>
    </row>
    <row r="382" spans="25:25" x14ac:dyDescent="0.2">
      <c r="Y382" s="9"/>
    </row>
    <row r="383" spans="25:25" x14ac:dyDescent="0.2">
      <c r="Y383" s="9"/>
    </row>
    <row r="384" spans="25:25" x14ac:dyDescent="0.2">
      <c r="Y384" s="9"/>
    </row>
    <row r="385" spans="25:25" x14ac:dyDescent="0.2">
      <c r="Y385" s="9"/>
    </row>
    <row r="386" spans="25:25" x14ac:dyDescent="0.2">
      <c r="Y386" s="9"/>
    </row>
    <row r="387" spans="25:25" x14ac:dyDescent="0.2">
      <c r="Y387" s="9"/>
    </row>
    <row r="388" spans="25:25" x14ac:dyDescent="0.2">
      <c r="Y388" s="9"/>
    </row>
    <row r="389" spans="25:25" x14ac:dyDescent="0.2">
      <c r="Y389" s="9"/>
    </row>
    <row r="390" spans="25:25" x14ac:dyDescent="0.2">
      <c r="Y390" s="9"/>
    </row>
    <row r="391" spans="25:25" x14ac:dyDescent="0.2">
      <c r="Y391" s="9"/>
    </row>
    <row r="392" spans="25:25" x14ac:dyDescent="0.2">
      <c r="Y392" s="9"/>
    </row>
    <row r="393" spans="25:25" x14ac:dyDescent="0.2">
      <c r="Y393" s="9"/>
    </row>
    <row r="394" spans="25:25" x14ac:dyDescent="0.2">
      <c r="Y394" s="9"/>
    </row>
    <row r="395" spans="25:25" x14ac:dyDescent="0.2">
      <c r="Y395" s="9"/>
    </row>
    <row r="396" spans="25:25" x14ac:dyDescent="0.2">
      <c r="Y396" s="9"/>
    </row>
    <row r="397" spans="25:25" x14ac:dyDescent="0.2">
      <c r="Y397" s="9"/>
    </row>
    <row r="398" spans="25:25" x14ac:dyDescent="0.2">
      <c r="Y398" s="9"/>
    </row>
    <row r="399" spans="25:25" x14ac:dyDescent="0.2">
      <c r="Y399" s="9"/>
    </row>
    <row r="400" spans="25:25" x14ac:dyDescent="0.2">
      <c r="Y400" s="9"/>
    </row>
    <row r="401" spans="25:25" x14ac:dyDescent="0.2">
      <c r="Y401" s="9"/>
    </row>
    <row r="402" spans="25:25" x14ac:dyDescent="0.2">
      <c r="Y402" s="9"/>
    </row>
    <row r="403" spans="25:25" x14ac:dyDescent="0.2">
      <c r="Y403" s="9"/>
    </row>
    <row r="404" spans="25:25" x14ac:dyDescent="0.2">
      <c r="Y404" s="9"/>
    </row>
    <row r="405" spans="25:25" x14ac:dyDescent="0.2">
      <c r="Y405" s="9"/>
    </row>
    <row r="406" spans="25:25" x14ac:dyDescent="0.2">
      <c r="Y406" s="9"/>
    </row>
    <row r="407" spans="25:25" x14ac:dyDescent="0.2">
      <c r="Y407" s="9"/>
    </row>
    <row r="408" spans="25:25" x14ac:dyDescent="0.2">
      <c r="Y408" s="9"/>
    </row>
    <row r="409" spans="25:25" x14ac:dyDescent="0.2">
      <c r="Y409" s="9"/>
    </row>
    <row r="410" spans="25:25" x14ac:dyDescent="0.2">
      <c r="Y410" s="9"/>
    </row>
    <row r="411" spans="25:25" x14ac:dyDescent="0.2">
      <c r="Y411" s="9"/>
    </row>
    <row r="412" spans="25:25" x14ac:dyDescent="0.2">
      <c r="Y412" s="9"/>
    </row>
    <row r="413" spans="25:25" x14ac:dyDescent="0.2">
      <c r="Y413" s="9"/>
    </row>
    <row r="414" spans="25:25" x14ac:dyDescent="0.2">
      <c r="Y414" s="9"/>
    </row>
    <row r="415" spans="25:25" x14ac:dyDescent="0.2">
      <c r="Y415" s="9"/>
    </row>
    <row r="416" spans="25:25" x14ac:dyDescent="0.2">
      <c r="Y416" s="9"/>
    </row>
    <row r="417" spans="25:25" x14ac:dyDescent="0.2">
      <c r="Y417" s="9"/>
    </row>
    <row r="418" spans="25:25" x14ac:dyDescent="0.2">
      <c r="Y418" s="9"/>
    </row>
    <row r="419" spans="25:25" x14ac:dyDescent="0.2">
      <c r="Y419" s="9"/>
    </row>
    <row r="420" spans="25:25" x14ac:dyDescent="0.2">
      <c r="Y420" s="9"/>
    </row>
    <row r="421" spans="25:25" x14ac:dyDescent="0.2">
      <c r="Y421" s="9"/>
    </row>
    <row r="422" spans="25:25" x14ac:dyDescent="0.2">
      <c r="Y422" s="9"/>
    </row>
    <row r="423" spans="25:25" x14ac:dyDescent="0.2">
      <c r="Y423" s="9"/>
    </row>
    <row r="424" spans="25:25" x14ac:dyDescent="0.2">
      <c r="Y424" s="9"/>
    </row>
    <row r="425" spans="25:25" x14ac:dyDescent="0.2">
      <c r="Y425" s="9"/>
    </row>
    <row r="426" spans="25:25" x14ac:dyDescent="0.2">
      <c r="Y426" s="9"/>
    </row>
    <row r="427" spans="25:25" x14ac:dyDescent="0.2">
      <c r="Y427" s="9"/>
    </row>
    <row r="428" spans="25:25" x14ac:dyDescent="0.2">
      <c r="Y428" s="9"/>
    </row>
    <row r="429" spans="25:25" x14ac:dyDescent="0.2">
      <c r="Y429" s="9"/>
    </row>
    <row r="430" spans="25:25" x14ac:dyDescent="0.2">
      <c r="Y430" s="9"/>
    </row>
    <row r="431" spans="25:25" x14ac:dyDescent="0.2">
      <c r="Y431" s="9"/>
    </row>
    <row r="432" spans="25:25" x14ac:dyDescent="0.2">
      <c r="Y432" s="9"/>
    </row>
    <row r="433" spans="25:25" x14ac:dyDescent="0.2">
      <c r="Y433" s="9"/>
    </row>
    <row r="434" spans="25:25" x14ac:dyDescent="0.2">
      <c r="Y434" s="9"/>
    </row>
    <row r="435" spans="25:25" x14ac:dyDescent="0.2">
      <c r="Y435" s="9"/>
    </row>
    <row r="436" spans="25:25" x14ac:dyDescent="0.2">
      <c r="Y436" s="9"/>
    </row>
    <row r="437" spans="25:25" x14ac:dyDescent="0.2">
      <c r="Y437" s="9"/>
    </row>
    <row r="438" spans="25:25" x14ac:dyDescent="0.2">
      <c r="Y438" s="9"/>
    </row>
    <row r="439" spans="25:25" x14ac:dyDescent="0.2">
      <c r="Y439" s="9"/>
    </row>
    <row r="440" spans="25:25" x14ac:dyDescent="0.2">
      <c r="Y440" s="9"/>
    </row>
    <row r="441" spans="25:25" x14ac:dyDescent="0.2">
      <c r="Y441" s="9"/>
    </row>
    <row r="442" spans="25:25" x14ac:dyDescent="0.2">
      <c r="Y442" s="9"/>
    </row>
    <row r="443" spans="25:25" x14ac:dyDescent="0.2">
      <c r="Y443" s="9"/>
    </row>
    <row r="444" spans="25:25" x14ac:dyDescent="0.2">
      <c r="Y444" s="9"/>
    </row>
    <row r="445" spans="25:25" x14ac:dyDescent="0.2">
      <c r="Y445" s="9"/>
    </row>
    <row r="446" spans="25:25" x14ac:dyDescent="0.2">
      <c r="Y446" s="9"/>
    </row>
    <row r="447" spans="25:25" x14ac:dyDescent="0.2">
      <c r="Y447" s="9"/>
    </row>
    <row r="448" spans="25:25" x14ac:dyDescent="0.2">
      <c r="Y448" s="9"/>
    </row>
    <row r="449" spans="25:25" x14ac:dyDescent="0.2">
      <c r="Y449" s="9"/>
    </row>
    <row r="450" spans="25:25" x14ac:dyDescent="0.2">
      <c r="Y450" s="9"/>
    </row>
    <row r="451" spans="25:25" x14ac:dyDescent="0.2">
      <c r="Y451" s="9"/>
    </row>
    <row r="452" spans="25:25" x14ac:dyDescent="0.2">
      <c r="Y452" s="9"/>
    </row>
    <row r="453" spans="25:25" x14ac:dyDescent="0.2">
      <c r="Y453" s="9"/>
    </row>
    <row r="454" spans="25:25" x14ac:dyDescent="0.2">
      <c r="Y454" s="9"/>
    </row>
    <row r="455" spans="25:25" x14ac:dyDescent="0.2">
      <c r="Y455" s="9"/>
    </row>
    <row r="456" spans="25:25" x14ac:dyDescent="0.2">
      <c r="Y456" s="9"/>
    </row>
    <row r="457" spans="25:25" x14ac:dyDescent="0.2">
      <c r="Y457" s="9"/>
    </row>
    <row r="458" spans="25:25" x14ac:dyDescent="0.2">
      <c r="Y458" s="9"/>
    </row>
    <row r="459" spans="25:25" x14ac:dyDescent="0.2">
      <c r="Y459" s="9"/>
    </row>
    <row r="460" spans="25:25" x14ac:dyDescent="0.2">
      <c r="Y460" s="9"/>
    </row>
    <row r="461" spans="25:25" x14ac:dyDescent="0.2">
      <c r="Y461" s="9"/>
    </row>
    <row r="462" spans="25:25" x14ac:dyDescent="0.2">
      <c r="Y462" s="9"/>
    </row>
    <row r="463" spans="25:25" x14ac:dyDescent="0.2">
      <c r="Y463" s="9"/>
    </row>
    <row r="464" spans="25:25" x14ac:dyDescent="0.2">
      <c r="Y464" s="9"/>
    </row>
    <row r="465" spans="25:25" x14ac:dyDescent="0.2">
      <c r="Y465" s="9"/>
    </row>
    <row r="466" spans="25:25" x14ac:dyDescent="0.2">
      <c r="Y466" s="9"/>
    </row>
    <row r="467" spans="25:25" x14ac:dyDescent="0.2">
      <c r="Y467" s="9"/>
    </row>
    <row r="468" spans="25:25" x14ac:dyDescent="0.2">
      <c r="Y468" s="9"/>
    </row>
    <row r="469" spans="25:25" x14ac:dyDescent="0.2">
      <c r="Y469" s="9"/>
    </row>
    <row r="470" spans="25:25" x14ac:dyDescent="0.2">
      <c r="Y470" s="9"/>
    </row>
    <row r="471" spans="25:25" x14ac:dyDescent="0.2">
      <c r="Y471" s="9"/>
    </row>
    <row r="472" spans="25:25" x14ac:dyDescent="0.2">
      <c r="Y472" s="9"/>
    </row>
    <row r="473" spans="25:25" x14ac:dyDescent="0.2">
      <c r="Y473" s="9"/>
    </row>
    <row r="474" spans="25:25" x14ac:dyDescent="0.2">
      <c r="Y474" s="9"/>
    </row>
    <row r="475" spans="25:25" x14ac:dyDescent="0.2">
      <c r="Y475" s="9"/>
    </row>
    <row r="476" spans="25:25" x14ac:dyDescent="0.2">
      <c r="Y476" s="9"/>
    </row>
    <row r="477" spans="25:25" x14ac:dyDescent="0.2">
      <c r="Y477" s="9"/>
    </row>
    <row r="478" spans="25:25" x14ac:dyDescent="0.2">
      <c r="Y478" s="9"/>
    </row>
    <row r="479" spans="25:25" x14ac:dyDescent="0.2">
      <c r="Y479" s="9"/>
    </row>
    <row r="480" spans="25:25" x14ac:dyDescent="0.2">
      <c r="Y480" s="9"/>
    </row>
    <row r="481" spans="25:25" x14ac:dyDescent="0.2">
      <c r="Y481" s="9"/>
    </row>
    <row r="482" spans="25:25" x14ac:dyDescent="0.2">
      <c r="Y482" s="9"/>
    </row>
    <row r="483" spans="25:25" x14ac:dyDescent="0.2">
      <c r="Y483" s="9"/>
    </row>
    <row r="484" spans="25:25" x14ac:dyDescent="0.2">
      <c r="Y484" s="9"/>
    </row>
    <row r="485" spans="25:25" x14ac:dyDescent="0.2">
      <c r="Y485" s="9"/>
    </row>
    <row r="486" spans="25:25" x14ac:dyDescent="0.2">
      <c r="Y486" s="9"/>
    </row>
    <row r="487" spans="25:25" x14ac:dyDescent="0.2">
      <c r="Y487" s="9"/>
    </row>
    <row r="488" spans="25:25" x14ac:dyDescent="0.2">
      <c r="Y488" s="9"/>
    </row>
    <row r="489" spans="25:25" x14ac:dyDescent="0.2">
      <c r="Y489" s="9"/>
    </row>
    <row r="490" spans="25:25" x14ac:dyDescent="0.2">
      <c r="Y490" s="9"/>
    </row>
    <row r="491" spans="25:25" x14ac:dyDescent="0.2">
      <c r="Y491" s="9"/>
    </row>
    <row r="492" spans="25:25" x14ac:dyDescent="0.2">
      <c r="Y492" s="9"/>
    </row>
    <row r="493" spans="25:25" x14ac:dyDescent="0.2">
      <c r="Y493" s="9"/>
    </row>
    <row r="494" spans="25:25" x14ac:dyDescent="0.2">
      <c r="Y494" s="9"/>
    </row>
    <row r="495" spans="25:25" x14ac:dyDescent="0.2">
      <c r="Y495" s="9"/>
    </row>
    <row r="496" spans="25:25" x14ac:dyDescent="0.2">
      <c r="Y496" s="9"/>
    </row>
    <row r="497" spans="25:25" x14ac:dyDescent="0.2">
      <c r="Y497" s="9"/>
    </row>
    <row r="498" spans="25:25" x14ac:dyDescent="0.2">
      <c r="Y498" s="9"/>
    </row>
    <row r="499" spans="25:25" x14ac:dyDescent="0.2">
      <c r="Y499" s="9"/>
    </row>
    <row r="500" spans="25:25" x14ac:dyDescent="0.2">
      <c r="Y500" s="9"/>
    </row>
    <row r="501" spans="25:25" x14ac:dyDescent="0.2">
      <c r="Y501" s="9"/>
    </row>
    <row r="502" spans="25:25" x14ac:dyDescent="0.2">
      <c r="Y502" s="9"/>
    </row>
    <row r="503" spans="25:25" x14ac:dyDescent="0.2">
      <c r="Y503" s="9"/>
    </row>
    <row r="504" spans="25:25" x14ac:dyDescent="0.2">
      <c r="Y504" s="9"/>
    </row>
    <row r="505" spans="25:25" x14ac:dyDescent="0.2">
      <c r="Y505" s="9"/>
    </row>
    <row r="506" spans="25:25" x14ac:dyDescent="0.2">
      <c r="Y506" s="9"/>
    </row>
    <row r="507" spans="25:25" x14ac:dyDescent="0.2">
      <c r="Y507" s="9"/>
    </row>
    <row r="508" spans="25:25" x14ac:dyDescent="0.2">
      <c r="Y508" s="9"/>
    </row>
    <row r="509" spans="25:25" x14ac:dyDescent="0.2">
      <c r="Y509" s="9"/>
    </row>
    <row r="510" spans="25:25" x14ac:dyDescent="0.2">
      <c r="Y510" s="9"/>
    </row>
    <row r="511" spans="25:25" x14ac:dyDescent="0.2">
      <c r="Y511" s="9"/>
    </row>
    <row r="512" spans="25:25" x14ac:dyDescent="0.2">
      <c r="Y512" s="9"/>
    </row>
    <row r="513" spans="25:25" x14ac:dyDescent="0.2">
      <c r="Y513" s="9"/>
    </row>
    <row r="514" spans="25:25" x14ac:dyDescent="0.2">
      <c r="Y514" s="9"/>
    </row>
    <row r="515" spans="25:25" x14ac:dyDescent="0.2">
      <c r="Y515" s="9"/>
    </row>
    <row r="516" spans="25:25" x14ac:dyDescent="0.2">
      <c r="Y516" s="9"/>
    </row>
    <row r="517" spans="25:25" x14ac:dyDescent="0.2">
      <c r="Y517" s="9"/>
    </row>
    <row r="518" spans="25:25" x14ac:dyDescent="0.2">
      <c r="Y518" s="9"/>
    </row>
    <row r="519" spans="25:25" x14ac:dyDescent="0.2">
      <c r="Y519" s="9"/>
    </row>
    <row r="520" spans="25:25" x14ac:dyDescent="0.2">
      <c r="Y520" s="9"/>
    </row>
    <row r="521" spans="25:25" x14ac:dyDescent="0.2">
      <c r="Y521" s="9"/>
    </row>
    <row r="522" spans="25:25" x14ac:dyDescent="0.2">
      <c r="Y522" s="9"/>
    </row>
    <row r="523" spans="25:25" x14ac:dyDescent="0.2">
      <c r="Y523" s="9"/>
    </row>
    <row r="524" spans="25:25" x14ac:dyDescent="0.2">
      <c r="Y524" s="9"/>
    </row>
    <row r="525" spans="25:25" x14ac:dyDescent="0.2">
      <c r="Y525" s="9"/>
    </row>
    <row r="526" spans="25:25" x14ac:dyDescent="0.2">
      <c r="Y526" s="9"/>
    </row>
    <row r="527" spans="25:25" x14ac:dyDescent="0.2">
      <c r="Y527" s="9"/>
    </row>
    <row r="528" spans="25:25" x14ac:dyDescent="0.2">
      <c r="Y528" s="9"/>
    </row>
    <row r="529" spans="25:25" x14ac:dyDescent="0.2">
      <c r="Y529" s="9"/>
    </row>
    <row r="530" spans="25:25" x14ac:dyDescent="0.2">
      <c r="Y530" s="9"/>
    </row>
    <row r="531" spans="25:25" x14ac:dyDescent="0.2">
      <c r="Y531" s="9"/>
    </row>
    <row r="532" spans="25:25" x14ac:dyDescent="0.2">
      <c r="Y532" s="9"/>
    </row>
    <row r="533" spans="25:25" x14ac:dyDescent="0.2">
      <c r="Y533" s="9"/>
    </row>
    <row r="534" spans="25:25" x14ac:dyDescent="0.2">
      <c r="Y534" s="9"/>
    </row>
    <row r="535" spans="25:25" x14ac:dyDescent="0.2">
      <c r="Y535" s="9"/>
    </row>
    <row r="536" spans="25:25" x14ac:dyDescent="0.2">
      <c r="Y536" s="9"/>
    </row>
    <row r="537" spans="25:25" x14ac:dyDescent="0.2">
      <c r="Y537" s="9"/>
    </row>
    <row r="538" spans="25:25" x14ac:dyDescent="0.2">
      <c r="Y538" s="9"/>
    </row>
    <row r="539" spans="25:25" x14ac:dyDescent="0.2">
      <c r="Y539" s="9"/>
    </row>
    <row r="540" spans="25:25" x14ac:dyDescent="0.2">
      <c r="Y540" s="9"/>
    </row>
    <row r="541" spans="25:25" x14ac:dyDescent="0.2">
      <c r="Y541" s="9"/>
    </row>
    <row r="542" spans="25:25" x14ac:dyDescent="0.2">
      <c r="Y542" s="9"/>
    </row>
    <row r="543" spans="25:25" x14ac:dyDescent="0.2">
      <c r="Y543" s="9"/>
    </row>
    <row r="544" spans="25:25" x14ac:dyDescent="0.2">
      <c r="Y544" s="9"/>
    </row>
    <row r="545" spans="25:25" x14ac:dyDescent="0.2">
      <c r="Y545" s="9"/>
    </row>
    <row r="546" spans="25:25" x14ac:dyDescent="0.2">
      <c r="Y546" s="9"/>
    </row>
    <row r="547" spans="25:25" x14ac:dyDescent="0.2">
      <c r="Y547" s="9"/>
    </row>
    <row r="548" spans="25:25" x14ac:dyDescent="0.2">
      <c r="Y548" s="9"/>
    </row>
    <row r="549" spans="25:25" x14ac:dyDescent="0.2">
      <c r="Y549" s="9"/>
    </row>
    <row r="550" spans="25:25" x14ac:dyDescent="0.2">
      <c r="Y550" s="9"/>
    </row>
    <row r="551" spans="25:25" x14ac:dyDescent="0.2">
      <c r="Y551" s="9"/>
    </row>
    <row r="552" spans="25:25" x14ac:dyDescent="0.2">
      <c r="Y552" s="9"/>
    </row>
    <row r="553" spans="25:25" x14ac:dyDescent="0.2">
      <c r="Y553" s="9"/>
    </row>
    <row r="554" spans="25:25" x14ac:dyDescent="0.2">
      <c r="Y554" s="9"/>
    </row>
    <row r="555" spans="25:25" x14ac:dyDescent="0.2">
      <c r="Y555" s="9"/>
    </row>
    <row r="556" spans="25:25" x14ac:dyDescent="0.2">
      <c r="Y556" s="9"/>
    </row>
    <row r="557" spans="25:25" x14ac:dyDescent="0.2">
      <c r="Y557" s="9"/>
    </row>
    <row r="558" spans="25:25" x14ac:dyDescent="0.2">
      <c r="Y558" s="9"/>
    </row>
  </sheetData>
  <autoFilter ref="A1:T835"/>
  <hyperlinks>
    <hyperlink ref="K19" r:id="rId1" display="mailto:colin.whitehouse@sulion.co.uk"/>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35"/>
  <sheetViews>
    <sheetView workbookViewId="0"/>
  </sheetViews>
  <sheetFormatPr defaultRowHeight="14.25" x14ac:dyDescent="0.2"/>
  <cols>
    <col min="1" max="1" width="22.375" bestFit="1" customWidth="1"/>
    <col min="3" max="4" width="15.5" bestFit="1" customWidth="1"/>
    <col min="5" max="5" width="15.5" customWidth="1"/>
    <col min="6" max="6" width="50.625" style="8" customWidth="1"/>
    <col min="8" max="8" width="13.5" bestFit="1" customWidth="1"/>
    <col min="9" max="9" width="13" customWidth="1"/>
  </cols>
  <sheetData>
    <row r="1" spans="1:9" ht="15" x14ac:dyDescent="0.25">
      <c r="A1" s="4" t="s">
        <v>3</v>
      </c>
      <c r="B1" s="4" t="s">
        <v>0</v>
      </c>
      <c r="C1" s="4" t="s">
        <v>2</v>
      </c>
      <c r="D1" s="4" t="s">
        <v>2544</v>
      </c>
      <c r="E1" s="4"/>
      <c r="F1" s="19" t="s">
        <v>1</v>
      </c>
      <c r="G1" s="4" t="s">
        <v>0</v>
      </c>
      <c r="H1" s="4" t="s">
        <v>2</v>
      </c>
      <c r="I1" s="4" t="s">
        <v>2544</v>
      </c>
    </row>
    <row r="2" spans="1:9" x14ac:dyDescent="0.2">
      <c r="A2" s="2" t="s">
        <v>412</v>
      </c>
      <c r="B2" s="2">
        <f>COUNTIF(YH!M:M,A2)</f>
        <v>7</v>
      </c>
      <c r="C2" s="3">
        <f>SUMIF(YH!M:M, A2, YH!E:E)</f>
        <v>1091450</v>
      </c>
      <c r="D2" s="3">
        <f>SUMIF(YH!M:M, A2, YH!F:F)</f>
        <v>0</v>
      </c>
      <c r="E2" s="3"/>
      <c r="F2" s="2" t="s">
        <v>61</v>
      </c>
      <c r="G2" s="2">
        <f>COUNTIF(YH!D:D,F2)</f>
        <v>0</v>
      </c>
      <c r="H2" s="3">
        <f>SUMIF(YH!D:D, F2, YH!E:E)</f>
        <v>0</v>
      </c>
      <c r="I2" s="3">
        <f>SUMIF(YH!D:D, F2, YH!F:F)</f>
        <v>0</v>
      </c>
    </row>
    <row r="3" spans="1:9" x14ac:dyDescent="0.2">
      <c r="A3" s="2" t="s">
        <v>415</v>
      </c>
      <c r="B3" s="2">
        <f>COUNTIF(YH!M:M,A3)</f>
        <v>25</v>
      </c>
      <c r="C3" s="3">
        <f>SUMIF(YH!M:M, A3, YH!E:E)</f>
        <v>227862979</v>
      </c>
      <c r="D3" s="3">
        <f>SUMIF(YH!M:M, A3, YH!F:F)</f>
        <v>26798309</v>
      </c>
      <c r="E3" s="3"/>
      <c r="F3" s="2" t="s">
        <v>1817</v>
      </c>
      <c r="G3" s="2">
        <f>COUNTIF(YH!D:D,F3)</f>
        <v>0</v>
      </c>
      <c r="H3" s="3">
        <f>SUMIF(YH!D:D, F3, YH!E:E)</f>
        <v>0</v>
      </c>
      <c r="I3" s="3">
        <f>SUMIF(YH!D:D, F3, YH!F:F)</f>
        <v>0</v>
      </c>
    </row>
    <row r="4" spans="1:9" x14ac:dyDescent="0.2">
      <c r="A4" s="2" t="s">
        <v>402</v>
      </c>
      <c r="B4" s="2">
        <f>COUNTIF(YH!M:M,A4)</f>
        <v>9</v>
      </c>
      <c r="C4" s="3">
        <f>SUMIF(YH!M:M, A4, YH!E:E)</f>
        <v>585668</v>
      </c>
      <c r="D4" s="3">
        <f>SUMIF(YH!M:M, A4, YH!F:F)</f>
        <v>0</v>
      </c>
      <c r="E4" s="3"/>
      <c r="F4" s="2" t="s">
        <v>1819</v>
      </c>
      <c r="G4" s="2">
        <f>COUNTIF(YH!D:D,F4)</f>
        <v>0</v>
      </c>
      <c r="H4" s="3">
        <f>SUMIF(YH!D:D, F4, YH!E:E)</f>
        <v>0</v>
      </c>
      <c r="I4" s="3">
        <f>SUMIF(YH!D:D, F4, YH!F:F)</f>
        <v>0</v>
      </c>
    </row>
    <row r="5" spans="1:9" x14ac:dyDescent="0.2">
      <c r="A5" s="2" t="s">
        <v>6</v>
      </c>
      <c r="B5" s="2">
        <f>COUNTIF(YH!M:M,A5)</f>
        <v>0</v>
      </c>
      <c r="C5" s="3">
        <f>SUMIF(YH!M:M, A5, YH!E:E)</f>
        <v>0</v>
      </c>
      <c r="D5" s="3">
        <f>SUMIF(YH!M:M, A5, YH!F:F)</f>
        <v>0</v>
      </c>
      <c r="E5" s="3"/>
      <c r="F5" s="2" t="s">
        <v>123</v>
      </c>
      <c r="G5" s="2">
        <f>COUNTIF(YH!D:D,F5)</f>
        <v>1</v>
      </c>
      <c r="H5" s="3">
        <f>SUMIF(YH!D:D, F5, YH!E:E)</f>
        <v>25000</v>
      </c>
      <c r="I5" s="3">
        <f>SUMIF(YH!D:D, F5, YH!F:F)</f>
        <v>0</v>
      </c>
    </row>
    <row r="6" spans="1:9" x14ac:dyDescent="0.2">
      <c r="A6" s="2" t="s">
        <v>40</v>
      </c>
      <c r="B6" s="2">
        <f>COUNTIF(YH!M:M,A6)</f>
        <v>6</v>
      </c>
      <c r="C6" s="3">
        <f>SUMIF(YH!M:M, A6, YH!E:E)</f>
        <v>8940924</v>
      </c>
      <c r="D6" s="3">
        <f>SUMIF(YH!M:M, A6, YH!F:F)</f>
        <v>0</v>
      </c>
      <c r="E6" s="3"/>
      <c r="F6" s="2" t="s">
        <v>163</v>
      </c>
      <c r="G6" s="2">
        <f>COUNTIF(YH!D:D,F6)</f>
        <v>1</v>
      </c>
      <c r="H6" s="3">
        <f>SUMIF(YH!D:D, F6, YH!E:E)</f>
        <v>75000</v>
      </c>
      <c r="I6" s="3">
        <f>SUMIF(YH!D:D, F6, YH!F:F)</f>
        <v>0</v>
      </c>
    </row>
    <row r="7" spans="1:9" x14ac:dyDescent="0.2">
      <c r="A7" s="2" t="s">
        <v>1540</v>
      </c>
      <c r="B7" s="2">
        <f>COUNTIF(YH!M:M,A7)</f>
        <v>1</v>
      </c>
      <c r="C7" s="3">
        <f>SUMIF(YH!M:M, A7, YH!E:E)</f>
        <v>0</v>
      </c>
      <c r="D7" s="3">
        <f>SUMIF(YH!M:M, A7, YH!F:F)</f>
        <v>0</v>
      </c>
      <c r="E7" s="3"/>
      <c r="F7" s="2" t="s">
        <v>14</v>
      </c>
      <c r="G7" s="2">
        <f>COUNTIF(YH!D:D,F7)</f>
        <v>0</v>
      </c>
      <c r="H7" s="3">
        <f>SUMIF(YH!D:D, F7, YH!E:E)</f>
        <v>0</v>
      </c>
      <c r="I7" s="3">
        <f>SUMIF(YH!D:D, F7, YH!F:F)</f>
        <v>0</v>
      </c>
    </row>
    <row r="8" spans="1:9" x14ac:dyDescent="0.2">
      <c r="A8" s="2" t="s">
        <v>482</v>
      </c>
      <c r="B8" s="2">
        <f>COUNTIF(YH!M:M,A8)</f>
        <v>26</v>
      </c>
      <c r="C8" s="3">
        <f>SUMIF(YH!M:M, A8, YH!E:E)</f>
        <v>573000</v>
      </c>
      <c r="D8" s="3">
        <f>SUMIF(YH!M:M, A8, YH!F:F)</f>
        <v>180000</v>
      </c>
      <c r="E8" s="3"/>
      <c r="F8" s="2" t="s">
        <v>30</v>
      </c>
      <c r="G8" s="2">
        <f>COUNTIF(YH!D:D,F8)</f>
        <v>14</v>
      </c>
      <c r="H8" s="3">
        <f>SUMIF(YH!D:D, F8, YH!E:E)</f>
        <v>2973000</v>
      </c>
      <c r="I8" s="3">
        <f>SUMIF(YH!D:D, F8, YH!F:F)</f>
        <v>0</v>
      </c>
    </row>
    <row r="9" spans="1:9" x14ac:dyDescent="0.2">
      <c r="A9" s="2" t="s">
        <v>534</v>
      </c>
      <c r="B9" s="2">
        <f>COUNTIF(YH!M:M,A9)</f>
        <v>1</v>
      </c>
      <c r="C9" s="3">
        <f>SUMIF(YH!M:M, A9, YH!E:E)</f>
        <v>0</v>
      </c>
      <c r="D9" s="3">
        <f>SUMIF(YH!M:M, A9, YH!F:F)</f>
        <v>0</v>
      </c>
      <c r="E9" s="3"/>
      <c r="F9" s="2" t="s">
        <v>430</v>
      </c>
      <c r="G9" s="2">
        <f>COUNTIF(YH!D:D,F9)</f>
        <v>3</v>
      </c>
      <c r="H9" s="3">
        <f>SUMIF(YH!D:D, F9, YH!E:E)</f>
        <v>44760000</v>
      </c>
      <c r="I9" s="3">
        <f>SUMIF(YH!D:D, F9, YH!F:F)</f>
        <v>0</v>
      </c>
    </row>
    <row r="10" spans="1:9" x14ac:dyDescent="0.2">
      <c r="A10" s="2" t="s">
        <v>668</v>
      </c>
      <c r="B10" s="2">
        <f>COUNTIF(YH!M:M,A10)</f>
        <v>0</v>
      </c>
      <c r="C10" s="3">
        <f>SUMIF(YH!M:M, A10, YH!E:E)</f>
        <v>0</v>
      </c>
      <c r="D10" s="3">
        <f>SUMIF(YH!M:M, A10, YH!F:F)</f>
        <v>0</v>
      </c>
      <c r="E10" s="3"/>
      <c r="F10" s="2" t="s">
        <v>1823</v>
      </c>
      <c r="G10" s="2">
        <f>COUNTIF(YH!D:D,F10)</f>
        <v>0</v>
      </c>
      <c r="H10" s="3">
        <f>SUMIF(YH!D:D, F10, YH!E:E)</f>
        <v>0</v>
      </c>
      <c r="I10" s="3">
        <f>SUMIF(YH!D:D, F10, YH!F:F)</f>
        <v>0</v>
      </c>
    </row>
    <row r="11" spans="1:9" x14ac:dyDescent="0.2">
      <c r="A11" s="2" t="s">
        <v>825</v>
      </c>
      <c r="B11" s="2">
        <f>COUNTIF(YH!M:M,A11)</f>
        <v>0</v>
      </c>
      <c r="C11" s="3">
        <f>SUMIF(YH!M:M, A11, YH!E:E)</f>
        <v>0</v>
      </c>
      <c r="D11" s="3">
        <f>SUMIF(YH!M:M, A11, YH!F:F)</f>
        <v>0</v>
      </c>
      <c r="E11" s="3"/>
      <c r="F11" s="2" t="s">
        <v>217</v>
      </c>
      <c r="G11" s="2">
        <f>COUNTIF(YH!D:D,F11)</f>
        <v>0</v>
      </c>
      <c r="H11" s="3">
        <f>SUMIF(YH!D:D, F11, YH!E:E)</f>
        <v>0</v>
      </c>
      <c r="I11" s="3">
        <f>SUMIF(YH!D:D, F11, YH!F:F)</f>
        <v>0</v>
      </c>
    </row>
    <row r="12" spans="1:9" x14ac:dyDescent="0.2">
      <c r="A12" s="2" t="s">
        <v>2531</v>
      </c>
      <c r="B12" s="2">
        <f>COUNTIF(YH!M:M,A12)</f>
        <v>0</v>
      </c>
      <c r="C12" s="3">
        <f>SUMIF(YH!M:M, A12, YH!E:E)</f>
        <v>0</v>
      </c>
      <c r="D12" s="3">
        <f>SUMIF(YH!M:M, A12, YH!F:F)</f>
        <v>0</v>
      </c>
      <c r="E12" s="3"/>
      <c r="F12" s="2" t="s">
        <v>19</v>
      </c>
      <c r="G12" s="2">
        <f>COUNTIF(YH!D:D,F12)</f>
        <v>2</v>
      </c>
      <c r="H12" s="3">
        <f>SUMIF(YH!D:D, F12, YH!E:E)</f>
        <v>410000</v>
      </c>
      <c r="I12" s="3">
        <f>SUMIF(YH!D:D, F12, YH!F:F)</f>
        <v>0</v>
      </c>
    </row>
    <row r="13" spans="1:9" x14ac:dyDescent="0.2">
      <c r="A13" s="2" t="s">
        <v>792</v>
      </c>
      <c r="B13" s="2">
        <f>COUNTIF(YH!M:M,A13)</f>
        <v>0</v>
      </c>
      <c r="C13" s="3">
        <f>SUMIF(YH!M:M, A13, YH!E:E)</f>
        <v>0</v>
      </c>
      <c r="D13" s="3">
        <f>SUMIF(YH!M:M, A13, YH!F:F)</f>
        <v>0</v>
      </c>
      <c r="E13" s="3"/>
      <c r="F13" s="2" t="s">
        <v>545</v>
      </c>
      <c r="G13" s="2">
        <f>COUNTIF(YH!D:D,F13)</f>
        <v>0</v>
      </c>
      <c r="H13" s="3">
        <f>SUMIF(YH!D:D, F13, YH!E:E)</f>
        <v>0</v>
      </c>
      <c r="I13" s="3">
        <f>SUMIF(YH!D:D, F13, YH!F:F)</f>
        <v>0</v>
      </c>
    </row>
    <row r="14" spans="1:9" x14ac:dyDescent="0.2">
      <c r="C14" s="1"/>
      <c r="D14" s="1"/>
      <c r="E14" s="1"/>
      <c r="F14" s="2" t="s">
        <v>16</v>
      </c>
      <c r="G14" s="2">
        <f>COUNTIF(YH!D:D,F14)</f>
        <v>3</v>
      </c>
      <c r="H14" s="3">
        <f>SUMIF(YH!D:D, F14, YH!E:E)</f>
        <v>2374000</v>
      </c>
      <c r="I14" s="3">
        <f>SUMIF(YH!D:D, F14, YH!F:F)</f>
        <v>749000</v>
      </c>
    </row>
    <row r="15" spans="1:9" x14ac:dyDescent="0.2">
      <c r="A15" s="2" t="s">
        <v>387</v>
      </c>
      <c r="B15" s="2">
        <f>SUM(B2:B13)</f>
        <v>75</v>
      </c>
      <c r="C15" s="3">
        <f>SUM(C2:C13)</f>
        <v>239054021</v>
      </c>
      <c r="D15" s="3">
        <f>SUM(D2:D13)</f>
        <v>26978309</v>
      </c>
      <c r="E15" s="3"/>
      <c r="F15" s="2" t="s">
        <v>1539</v>
      </c>
      <c r="G15" s="2">
        <f>COUNTIF(YH!D:D,F15)</f>
        <v>4</v>
      </c>
      <c r="H15" s="3">
        <f>SUMIF(YH!D:D, F15, YH!E:E)</f>
        <v>480000</v>
      </c>
      <c r="I15" s="3">
        <f>SUMIF(YH!D:D, F15, YH!F:F)</f>
        <v>180000</v>
      </c>
    </row>
    <row r="16" spans="1:9" x14ac:dyDescent="0.2">
      <c r="F16" s="2" t="s">
        <v>67</v>
      </c>
      <c r="G16" s="2">
        <f>COUNTIF(YH!D:D,F16)</f>
        <v>6</v>
      </c>
      <c r="H16" s="3">
        <f>SUMIF(YH!D:D, F16, YH!E:E)</f>
        <v>843568</v>
      </c>
      <c r="I16" s="3">
        <f>SUMIF(YH!D:D, F16, YH!F:F)</f>
        <v>0</v>
      </c>
    </row>
    <row r="17" spans="3:9" x14ac:dyDescent="0.2">
      <c r="F17" s="2" t="s">
        <v>9</v>
      </c>
      <c r="G17" s="2">
        <f>COUNTIF(YH!D:D,F17)</f>
        <v>3</v>
      </c>
      <c r="H17" s="3">
        <f>SUMIF(YH!D:D, F17, YH!E:E)</f>
        <v>288000</v>
      </c>
      <c r="I17" s="3">
        <f>SUMIF(YH!D:D, F17, YH!F:F)</f>
        <v>32000</v>
      </c>
    </row>
    <row r="18" spans="3:9" x14ac:dyDescent="0.2">
      <c r="C18" s="1"/>
      <c r="F18" s="2" t="s">
        <v>426</v>
      </c>
      <c r="G18" s="2">
        <f>COUNTIF(YH!D:D,F18)</f>
        <v>0</v>
      </c>
      <c r="H18" s="3">
        <f>SUMIF(YH!D:D, F18, YH!E:E)</f>
        <v>0</v>
      </c>
      <c r="I18" s="3">
        <f>SUMIF(YH!D:D, F18, YH!F:F)</f>
        <v>0</v>
      </c>
    </row>
    <row r="19" spans="3:9" x14ac:dyDescent="0.2">
      <c r="F19" s="2" t="s">
        <v>79</v>
      </c>
      <c r="G19" s="2">
        <f>COUNTIF(YH!D:D,F19)</f>
        <v>2</v>
      </c>
      <c r="H19" s="3">
        <f>SUMIF(YH!D:D, F19, YH!E:E)</f>
        <v>448000</v>
      </c>
      <c r="I19" s="3">
        <f>SUMIF(YH!D:D, F19, YH!F:F)</f>
        <v>0</v>
      </c>
    </row>
    <row r="20" spans="3:9" x14ac:dyDescent="0.2">
      <c r="F20" s="2" t="s">
        <v>36</v>
      </c>
      <c r="G20" s="2">
        <f>COUNTIF(YH!D:D,F20)</f>
        <v>6</v>
      </c>
      <c r="H20" s="3">
        <f>SUMIF(YH!D:D, F20, YH!E:E)</f>
        <v>580182</v>
      </c>
      <c r="I20" s="3">
        <f>SUMIF(YH!D:D, F20, YH!F:F)</f>
        <v>0</v>
      </c>
    </row>
    <row r="21" spans="3:9" x14ac:dyDescent="0.2">
      <c r="F21" s="2" t="s">
        <v>64</v>
      </c>
      <c r="G21" s="2">
        <f>COUNTIF(YH!D:D,F21)</f>
        <v>3</v>
      </c>
      <c r="H21" s="3">
        <f>SUMIF(YH!D:D, F21, YH!E:E)</f>
        <v>5018000</v>
      </c>
      <c r="I21" s="3">
        <f>SUMIF(YH!D:D, F21, YH!F:F)</f>
        <v>0</v>
      </c>
    </row>
    <row r="22" spans="3:9" x14ac:dyDescent="0.2">
      <c r="F22" s="2" t="s">
        <v>112</v>
      </c>
      <c r="G22" s="2">
        <f>COUNTIF(YH!D:D,F22)</f>
        <v>0</v>
      </c>
      <c r="H22" s="3">
        <f>SUMIF(YH!D:D, F22, YH!E:E)</f>
        <v>0</v>
      </c>
      <c r="I22" s="3">
        <f>SUMIF(YH!D:D, F22, YH!F:F)</f>
        <v>0</v>
      </c>
    </row>
    <row r="23" spans="3:9" x14ac:dyDescent="0.2">
      <c r="F23" s="2" t="s">
        <v>1384</v>
      </c>
      <c r="G23" s="2">
        <f>COUNTIF(YH!D:D,F23)</f>
        <v>3</v>
      </c>
      <c r="H23" s="3">
        <f>SUMIF(YH!D:D, F23, YH!E:E)</f>
        <v>400000</v>
      </c>
      <c r="I23" s="3">
        <f>SUMIF(YH!D:D, F23, YH!F:F)</f>
        <v>0</v>
      </c>
    </row>
    <row r="24" spans="3:9" x14ac:dyDescent="0.2">
      <c r="F24" s="2" t="s">
        <v>284</v>
      </c>
      <c r="G24" s="2">
        <f>COUNTIF(YH!D:D,F24)</f>
        <v>1</v>
      </c>
      <c r="H24" s="3">
        <f>SUMIF(YH!D:D, F24, YH!E:E)</f>
        <v>106000</v>
      </c>
      <c r="I24" s="3">
        <f>SUMIF(YH!D:D, F24, YH!F:F)</f>
        <v>10000</v>
      </c>
    </row>
    <row r="25" spans="3:9" x14ac:dyDescent="0.2">
      <c r="F25" s="2" t="s">
        <v>29</v>
      </c>
      <c r="G25" s="2">
        <f>COUNTIF(YH!D:D,F25)</f>
        <v>2</v>
      </c>
      <c r="H25" s="3">
        <f>SUMIF(YH!D:D, F25, YH!E:E)</f>
        <v>89000</v>
      </c>
      <c r="I25" s="3">
        <f>SUMIF(YH!D:D, F25, YH!F:F)</f>
        <v>0</v>
      </c>
    </row>
    <row r="26" spans="3:9" x14ac:dyDescent="0.2">
      <c r="F26" s="2" t="s">
        <v>52</v>
      </c>
      <c r="G26" s="2">
        <f>COUNTIF(YH!D:D,F26)</f>
        <v>3</v>
      </c>
      <c r="H26" s="3">
        <f>SUMIF(YH!D:D, F26, YH!E:E)</f>
        <v>175844579</v>
      </c>
      <c r="I26" s="3">
        <f>SUMIF(YH!D:D, F26, YH!F:F)</f>
        <v>26004909</v>
      </c>
    </row>
    <row r="27" spans="3:9" x14ac:dyDescent="0.2">
      <c r="F27" s="2" t="s">
        <v>72</v>
      </c>
      <c r="G27" s="2">
        <f>COUNTIF(YH!D:D,F27)</f>
        <v>12</v>
      </c>
      <c r="H27" s="3">
        <f>SUMIF(YH!D:D, F27, YH!E:E)</f>
        <v>3403692</v>
      </c>
      <c r="I27" s="3">
        <f>SUMIF(YH!D:D, F27, YH!F:F)</f>
        <v>2400</v>
      </c>
    </row>
    <row r="28" spans="3:9" x14ac:dyDescent="0.2">
      <c r="F28" s="2" t="s">
        <v>33</v>
      </c>
      <c r="G28" s="2">
        <f>COUNTIF(YH!D:D,F28)</f>
        <v>1</v>
      </c>
      <c r="H28" s="3">
        <f>SUMIF(YH!D:D, F28, YH!E:E)</f>
        <v>0</v>
      </c>
      <c r="I28" s="3">
        <f>SUMIF(YH!D:D, F28, YH!F:F)</f>
        <v>0</v>
      </c>
    </row>
    <row r="29" spans="3:9" x14ac:dyDescent="0.2">
      <c r="F29" s="2" t="s">
        <v>71</v>
      </c>
      <c r="G29" s="2">
        <f>COUNTIF(YH!D:D,F29)</f>
        <v>0</v>
      </c>
      <c r="H29" s="3">
        <f>SUMIF(YH!D:D, F29, YH!E:E)</f>
        <v>0</v>
      </c>
      <c r="I29" s="3">
        <f>SUMIF(YH!D:D, F29, YH!F:F)</f>
        <v>0</v>
      </c>
    </row>
    <row r="30" spans="3:9" x14ac:dyDescent="0.2">
      <c r="F30" s="2" t="s">
        <v>48</v>
      </c>
      <c r="G30" s="2">
        <f>COUNTIF(YH!D:D,F30)</f>
        <v>2</v>
      </c>
      <c r="H30" s="3">
        <f>SUMIF(YH!D:D, F30, YH!E:E)</f>
        <v>46000</v>
      </c>
      <c r="I30" s="3">
        <f>SUMIF(YH!D:D, F30, YH!F:F)</f>
        <v>0</v>
      </c>
    </row>
    <row r="31" spans="3:9" x14ac:dyDescent="0.2">
      <c r="F31" s="2" t="s">
        <v>43</v>
      </c>
      <c r="G31" s="2">
        <f>COUNTIF(YH!D:D,F31)</f>
        <v>0</v>
      </c>
      <c r="H31" s="3">
        <f>SUMIF(YH!D:D, F31, YH!E:E)</f>
        <v>0</v>
      </c>
      <c r="I31" s="3">
        <f>SUMIF(YH!D:D, F31, YH!F:F)</f>
        <v>0</v>
      </c>
    </row>
    <row r="32" spans="3:9" x14ac:dyDescent="0.2">
      <c r="F32" s="2" t="s">
        <v>13</v>
      </c>
      <c r="G32" s="2">
        <f>COUNTIF(YH!D:D,F32)</f>
        <v>3</v>
      </c>
      <c r="H32" s="3">
        <f>SUMIF(YH!D:D, F32, YH!E:E)</f>
        <v>890000</v>
      </c>
      <c r="I32" s="3">
        <f>SUMIF(YH!D:D, F32, YH!F:F)</f>
        <v>0</v>
      </c>
    </row>
    <row r="33" spans="6:9" x14ac:dyDescent="0.2">
      <c r="F33" s="22"/>
      <c r="G33" s="5"/>
      <c r="H33" s="23"/>
      <c r="I33" s="23"/>
    </row>
    <row r="35" spans="6:9" x14ac:dyDescent="0.2">
      <c r="F35" s="20" t="s">
        <v>387</v>
      </c>
      <c r="G35" s="2">
        <f>SUM(G2:G32)</f>
        <v>75</v>
      </c>
      <c r="H35" s="3">
        <f>SUM(H2:H32)</f>
        <v>239054021</v>
      </c>
      <c r="I35" s="3">
        <f>SUM(I2:I32)</f>
        <v>26978309</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8"/>
  <sheetViews>
    <sheetView workbookViewId="0">
      <selection sqref="A1:XFD1048576"/>
    </sheetView>
  </sheetViews>
  <sheetFormatPr defaultColWidth="41.125" defaultRowHeight="23.25" customHeight="1" x14ac:dyDescent="0.2"/>
  <cols>
    <col min="1" max="3" width="41.125" style="9"/>
    <col min="4" max="4" width="86.375" style="9" customWidth="1"/>
    <col min="5" max="5" width="41.125" style="15"/>
    <col min="6" max="7" width="41.125" style="9"/>
    <col min="8" max="8" width="41.125" style="12"/>
    <col min="9" max="9" width="41.125" style="9"/>
    <col min="10" max="10" width="41.125" style="13"/>
    <col min="11" max="12" width="41.125" style="9"/>
    <col min="13" max="19" width="41.125" style="14"/>
    <col min="20" max="23" width="41.125" style="9"/>
    <col min="24" max="25" width="41.125" style="8"/>
    <col min="26" max="16384" width="41.125" style="9"/>
  </cols>
  <sheetData>
    <row r="1" spans="1:15" s="30" customFormat="1" ht="54" customHeight="1" x14ac:dyDescent="0.25">
      <c r="A1" s="30" t="s">
        <v>388</v>
      </c>
      <c r="B1" s="30" t="s">
        <v>389</v>
      </c>
      <c r="C1" s="30" t="s">
        <v>390</v>
      </c>
      <c r="D1" s="30" t="s">
        <v>391</v>
      </c>
      <c r="E1" s="28" t="s">
        <v>392</v>
      </c>
      <c r="F1" s="28" t="s">
        <v>1826</v>
      </c>
      <c r="G1" s="30" t="s">
        <v>393</v>
      </c>
      <c r="H1" s="30" t="s">
        <v>394</v>
      </c>
      <c r="I1" s="30" t="s">
        <v>395</v>
      </c>
      <c r="J1" s="30" t="s">
        <v>396</v>
      </c>
      <c r="K1" s="30" t="s">
        <v>397</v>
      </c>
      <c r="L1" s="30" t="s">
        <v>4</v>
      </c>
      <c r="M1" s="30" t="s">
        <v>3</v>
      </c>
      <c r="N1" s="30" t="s">
        <v>2020</v>
      </c>
      <c r="O1" s="38" t="s">
        <v>1130</v>
      </c>
    </row>
    <row r="2" spans="1:15" s="26" customFormat="1" ht="14.25" customHeight="1" x14ac:dyDescent="0.2">
      <c r="A2" s="26" t="s">
        <v>1075</v>
      </c>
      <c r="B2" s="26" t="s">
        <v>1067</v>
      </c>
      <c r="C2" s="26" t="s">
        <v>186</v>
      </c>
      <c r="D2" s="26" t="s">
        <v>36</v>
      </c>
      <c r="E2" s="27" t="s">
        <v>410</v>
      </c>
      <c r="F2" s="27" t="s">
        <v>410</v>
      </c>
      <c r="G2" s="26" t="s">
        <v>1255</v>
      </c>
      <c r="H2" s="26" t="s">
        <v>105</v>
      </c>
      <c r="I2" s="26">
        <v>2015</v>
      </c>
      <c r="J2" s="26" t="s">
        <v>1061</v>
      </c>
      <c r="K2" s="26" t="s">
        <v>1832</v>
      </c>
      <c r="L2" s="26" t="s">
        <v>444</v>
      </c>
      <c r="M2" s="26" t="s">
        <v>482</v>
      </c>
      <c r="N2" s="26" t="s">
        <v>2026</v>
      </c>
      <c r="O2" s="33">
        <v>6</v>
      </c>
    </row>
    <row r="3" spans="1:15" s="26" customFormat="1" ht="14.25" customHeight="1" x14ac:dyDescent="0.2">
      <c r="A3" s="26" t="s">
        <v>1215</v>
      </c>
      <c r="B3" s="26" t="s">
        <v>1150</v>
      </c>
      <c r="C3" s="26" t="s">
        <v>1150</v>
      </c>
      <c r="D3" s="26" t="s">
        <v>30</v>
      </c>
      <c r="E3" s="27" t="s">
        <v>799</v>
      </c>
      <c r="F3" s="27" t="s">
        <v>410</v>
      </c>
      <c r="G3" s="26" t="s">
        <v>1445</v>
      </c>
      <c r="H3" s="26" t="s">
        <v>105</v>
      </c>
      <c r="I3" s="26">
        <v>2011</v>
      </c>
      <c r="J3" s="26" t="s">
        <v>1189</v>
      </c>
      <c r="K3" s="26" t="s">
        <v>1835</v>
      </c>
      <c r="L3" s="26" t="s">
        <v>10</v>
      </c>
      <c r="M3" s="26" t="s">
        <v>482</v>
      </c>
      <c r="N3" s="26" t="s">
        <v>2032</v>
      </c>
      <c r="O3" s="33">
        <v>12</v>
      </c>
    </row>
    <row r="4" spans="1:15" s="26" customFormat="1" ht="14.25" customHeight="1" x14ac:dyDescent="0.2">
      <c r="A4" s="26" t="s">
        <v>1213</v>
      </c>
      <c r="B4" s="26" t="s">
        <v>1150</v>
      </c>
      <c r="C4" s="26" t="s">
        <v>1150</v>
      </c>
      <c r="D4" s="26" t="s">
        <v>30</v>
      </c>
      <c r="E4" s="27" t="s">
        <v>799</v>
      </c>
      <c r="F4" s="27" t="s">
        <v>799</v>
      </c>
      <c r="G4" s="26" t="s">
        <v>1530</v>
      </c>
      <c r="H4" s="26" t="s">
        <v>105</v>
      </c>
      <c r="I4" s="26" t="s">
        <v>400</v>
      </c>
      <c r="J4" s="26" t="s">
        <v>1172</v>
      </c>
      <c r="K4" s="26" t="s">
        <v>1177</v>
      </c>
      <c r="L4" s="26" t="s">
        <v>10</v>
      </c>
      <c r="M4" s="26" t="s">
        <v>482</v>
      </c>
      <c r="N4" s="26" t="s">
        <v>2033</v>
      </c>
      <c r="O4" s="31">
        <v>13</v>
      </c>
    </row>
    <row r="5" spans="1:15" s="26" customFormat="1" ht="14.25" customHeight="1" x14ac:dyDescent="0.2">
      <c r="A5" s="26" t="s">
        <v>1513</v>
      </c>
      <c r="B5" s="26" t="s">
        <v>1067</v>
      </c>
      <c r="C5" s="26" t="s">
        <v>186</v>
      </c>
      <c r="D5" s="26" t="s">
        <v>72</v>
      </c>
      <c r="E5" s="27" t="s">
        <v>799</v>
      </c>
      <c r="F5" s="27" t="s">
        <v>799</v>
      </c>
      <c r="G5" s="26" t="s">
        <v>1295</v>
      </c>
      <c r="H5" s="26" t="s">
        <v>86</v>
      </c>
      <c r="I5" s="26">
        <v>2016</v>
      </c>
      <c r="J5" s="26" t="s">
        <v>17</v>
      </c>
      <c r="K5" s="26" t="s">
        <v>1832</v>
      </c>
      <c r="L5" s="26" t="s">
        <v>444</v>
      </c>
      <c r="M5" s="26" t="s">
        <v>482</v>
      </c>
      <c r="N5" s="26" t="s">
        <v>2034</v>
      </c>
      <c r="O5" s="31">
        <v>14</v>
      </c>
    </row>
    <row r="6" spans="1:15" s="26" customFormat="1" ht="14.25" customHeight="1" x14ac:dyDescent="0.2">
      <c r="A6" s="26" t="s">
        <v>1036</v>
      </c>
      <c r="B6" s="26" t="s">
        <v>1132</v>
      </c>
      <c r="C6" s="26" t="s">
        <v>594</v>
      </c>
      <c r="D6" s="26" t="s">
        <v>30</v>
      </c>
      <c r="E6" s="27" t="s">
        <v>799</v>
      </c>
      <c r="F6" s="27" t="s">
        <v>1827</v>
      </c>
      <c r="G6" s="26" t="s">
        <v>88</v>
      </c>
      <c r="H6" s="26" t="s">
        <v>105</v>
      </c>
      <c r="I6" s="26">
        <v>2016</v>
      </c>
      <c r="J6" s="26" t="s">
        <v>436</v>
      </c>
      <c r="K6" s="26" t="s">
        <v>1038</v>
      </c>
      <c r="L6" s="26" t="s">
        <v>18</v>
      </c>
      <c r="M6" s="26" t="s">
        <v>482</v>
      </c>
      <c r="N6" s="26" t="s">
        <v>2044</v>
      </c>
      <c r="O6" s="31">
        <v>27</v>
      </c>
    </row>
    <row r="7" spans="1:15" s="26" customFormat="1" ht="14.25" customHeight="1" x14ac:dyDescent="0.2">
      <c r="A7" s="26" t="s">
        <v>1040</v>
      </c>
      <c r="B7" s="26" t="s">
        <v>1132</v>
      </c>
      <c r="C7" s="26" t="s">
        <v>594</v>
      </c>
      <c r="D7" s="26" t="s">
        <v>163</v>
      </c>
      <c r="E7" s="27" t="s">
        <v>799</v>
      </c>
      <c r="F7" s="27" t="s">
        <v>1827</v>
      </c>
      <c r="G7" s="26" t="s">
        <v>88</v>
      </c>
      <c r="H7" s="26" t="s">
        <v>105</v>
      </c>
      <c r="I7" s="26">
        <v>2017</v>
      </c>
      <c r="J7" s="26" t="s">
        <v>436</v>
      </c>
      <c r="K7" s="26" t="s">
        <v>1038</v>
      </c>
      <c r="L7" s="26" t="s">
        <v>18</v>
      </c>
      <c r="M7" s="26" t="s">
        <v>482</v>
      </c>
      <c r="N7" s="26" t="s">
        <v>2045</v>
      </c>
      <c r="O7" s="31">
        <v>28</v>
      </c>
    </row>
    <row r="8" spans="1:15" s="26" customFormat="1" ht="14.25" customHeight="1" x14ac:dyDescent="0.2">
      <c r="A8" s="26" t="s">
        <v>937</v>
      </c>
      <c r="B8" s="26" t="s">
        <v>746</v>
      </c>
      <c r="C8" s="26" t="s">
        <v>746</v>
      </c>
      <c r="D8" s="26" t="s">
        <v>545</v>
      </c>
      <c r="E8" s="27" t="s">
        <v>807</v>
      </c>
      <c r="F8" s="27" t="s">
        <v>400</v>
      </c>
      <c r="G8" s="26" t="s">
        <v>88</v>
      </c>
      <c r="H8" s="26" t="s">
        <v>86</v>
      </c>
      <c r="I8" s="26">
        <v>2016</v>
      </c>
      <c r="J8" s="26" t="s">
        <v>936</v>
      </c>
      <c r="K8" s="26" t="s">
        <v>1144</v>
      </c>
      <c r="L8" s="26" t="s">
        <v>55</v>
      </c>
      <c r="M8" s="26" t="s">
        <v>482</v>
      </c>
      <c r="N8" s="26" t="s">
        <v>2051</v>
      </c>
      <c r="O8" s="31">
        <v>35</v>
      </c>
    </row>
    <row r="9" spans="1:15" s="26" customFormat="1" ht="14.25" customHeight="1" x14ac:dyDescent="0.2">
      <c r="A9" s="26" t="s">
        <v>721</v>
      </c>
      <c r="B9" s="26" t="s">
        <v>722</v>
      </c>
      <c r="C9" s="26" t="s">
        <v>723</v>
      </c>
      <c r="D9" s="26" t="s">
        <v>72</v>
      </c>
      <c r="E9" s="27">
        <v>3078000</v>
      </c>
      <c r="F9" s="27" t="s">
        <v>1827</v>
      </c>
      <c r="G9" s="26" t="s">
        <v>88</v>
      </c>
      <c r="H9" s="26" t="s">
        <v>105</v>
      </c>
      <c r="I9" s="26">
        <v>2010</v>
      </c>
      <c r="J9" s="26" t="s">
        <v>436</v>
      </c>
      <c r="K9" s="26" t="s">
        <v>725</v>
      </c>
      <c r="L9" s="26" t="s">
        <v>18</v>
      </c>
      <c r="M9" s="26" t="s">
        <v>482</v>
      </c>
      <c r="N9" s="26" t="s">
        <v>2052</v>
      </c>
      <c r="O9" s="31">
        <v>36</v>
      </c>
    </row>
    <row r="10" spans="1:15" s="26" customFormat="1" ht="14.25" customHeight="1" x14ac:dyDescent="0.2">
      <c r="A10" s="26" t="s">
        <v>1292</v>
      </c>
      <c r="B10" s="26" t="s">
        <v>1208</v>
      </c>
      <c r="C10" s="26" t="s">
        <v>1208</v>
      </c>
      <c r="D10" s="26" t="s">
        <v>1539</v>
      </c>
      <c r="E10" s="27" t="s">
        <v>807</v>
      </c>
      <c r="F10" s="27" t="s">
        <v>807</v>
      </c>
      <c r="G10" s="26" t="s">
        <v>88</v>
      </c>
      <c r="H10" s="26" t="s">
        <v>105</v>
      </c>
      <c r="I10" s="26">
        <v>2017</v>
      </c>
      <c r="J10" s="26" t="s">
        <v>936</v>
      </c>
      <c r="K10" s="26" t="s">
        <v>1294</v>
      </c>
      <c r="L10" s="26" t="s">
        <v>10</v>
      </c>
      <c r="M10" s="26" t="s">
        <v>482</v>
      </c>
      <c r="N10" s="26" t="s">
        <v>2053</v>
      </c>
      <c r="O10" s="31">
        <v>37</v>
      </c>
    </row>
    <row r="11" spans="1:15" s="26" customFormat="1" ht="14.25" customHeight="1" x14ac:dyDescent="0.2">
      <c r="A11" s="26" t="s">
        <v>1212</v>
      </c>
      <c r="B11" s="26" t="s">
        <v>746</v>
      </c>
      <c r="C11" s="26" t="s">
        <v>746</v>
      </c>
      <c r="D11" s="26" t="s">
        <v>30</v>
      </c>
      <c r="E11" s="27" t="s">
        <v>807</v>
      </c>
      <c r="F11" s="27" t="s">
        <v>400</v>
      </c>
      <c r="G11" s="26" t="s">
        <v>1205</v>
      </c>
      <c r="H11" s="26" t="s">
        <v>105</v>
      </c>
      <c r="I11" s="26">
        <v>2017</v>
      </c>
      <c r="J11" s="26" t="s">
        <v>936</v>
      </c>
      <c r="K11" s="26" t="s">
        <v>1144</v>
      </c>
      <c r="L11" s="26" t="s">
        <v>55</v>
      </c>
      <c r="M11" s="26" t="s">
        <v>482</v>
      </c>
      <c r="N11" s="26" t="s">
        <v>2068</v>
      </c>
      <c r="O11" s="31">
        <v>60</v>
      </c>
    </row>
    <row r="12" spans="1:15" s="26" customFormat="1" ht="14.25" customHeight="1" x14ac:dyDescent="0.2">
      <c r="A12" s="26" t="s">
        <v>132</v>
      </c>
      <c r="B12" s="26" t="s">
        <v>818</v>
      </c>
      <c r="C12" s="26" t="s">
        <v>818</v>
      </c>
      <c r="D12" s="26" t="s">
        <v>9</v>
      </c>
      <c r="E12" s="27" t="s">
        <v>799</v>
      </c>
      <c r="F12" s="27" t="s">
        <v>799</v>
      </c>
      <c r="G12" s="26" t="s">
        <v>1290</v>
      </c>
      <c r="H12" s="26" t="s">
        <v>105</v>
      </c>
      <c r="I12" s="26">
        <v>2013</v>
      </c>
      <c r="J12" s="26" t="s">
        <v>17</v>
      </c>
      <c r="K12" s="26" t="s">
        <v>1844</v>
      </c>
      <c r="L12" s="26" t="s">
        <v>444</v>
      </c>
      <c r="M12" s="26" t="s">
        <v>534</v>
      </c>
      <c r="N12" s="26" t="s">
        <v>2069</v>
      </c>
      <c r="O12" s="31">
        <v>61</v>
      </c>
    </row>
    <row r="13" spans="1:15" s="26" customFormat="1" ht="14.25" customHeight="1" x14ac:dyDescent="0.2">
      <c r="A13" s="26" t="s">
        <v>1000</v>
      </c>
      <c r="B13" s="26" t="s">
        <v>751</v>
      </c>
      <c r="C13" s="26" t="s">
        <v>751</v>
      </c>
      <c r="D13" s="26" t="s">
        <v>30</v>
      </c>
      <c r="E13" s="27" t="s">
        <v>799</v>
      </c>
      <c r="F13" s="27" t="s">
        <v>1827</v>
      </c>
      <c r="G13" s="26" t="s">
        <v>1287</v>
      </c>
      <c r="H13" s="26" t="s">
        <v>1818</v>
      </c>
      <c r="I13" s="26">
        <v>2018</v>
      </c>
      <c r="J13" s="26" t="s">
        <v>17</v>
      </c>
      <c r="K13" s="26" t="s">
        <v>1845</v>
      </c>
      <c r="L13" s="26" t="s">
        <v>35</v>
      </c>
      <c r="M13" s="26" t="s">
        <v>482</v>
      </c>
      <c r="N13" s="26" t="s">
        <v>2070</v>
      </c>
      <c r="O13" s="31">
        <v>62</v>
      </c>
    </row>
    <row r="14" spans="1:15" s="26" customFormat="1" ht="14.25" customHeight="1" x14ac:dyDescent="0.2">
      <c r="A14" s="26" t="s">
        <v>1002</v>
      </c>
      <c r="B14" s="26" t="s">
        <v>751</v>
      </c>
      <c r="C14" s="26" t="s">
        <v>751</v>
      </c>
      <c r="D14" s="26" t="s">
        <v>30</v>
      </c>
      <c r="E14" s="27" t="s">
        <v>807</v>
      </c>
      <c r="F14" s="27" t="s">
        <v>807</v>
      </c>
      <c r="G14" s="26" t="s">
        <v>1268</v>
      </c>
      <c r="H14" s="26" t="s">
        <v>105</v>
      </c>
      <c r="I14" s="26">
        <v>2016</v>
      </c>
      <c r="J14" s="26" t="s">
        <v>17</v>
      </c>
      <c r="K14" s="26" t="s">
        <v>1850</v>
      </c>
      <c r="L14" s="26" t="s">
        <v>35</v>
      </c>
      <c r="M14" s="26" t="s">
        <v>482</v>
      </c>
      <c r="N14" s="26" t="s">
        <v>2078</v>
      </c>
      <c r="O14" s="31">
        <v>72</v>
      </c>
    </row>
    <row r="15" spans="1:15" s="26" customFormat="1" ht="14.25" customHeight="1" x14ac:dyDescent="0.2">
      <c r="A15" s="26" t="s">
        <v>1092</v>
      </c>
      <c r="B15" s="26" t="s">
        <v>1794</v>
      </c>
      <c r="C15" s="26" t="s">
        <v>1794</v>
      </c>
      <c r="D15" s="26" t="s">
        <v>14</v>
      </c>
      <c r="E15" s="27" t="s">
        <v>799</v>
      </c>
      <c r="F15" s="27" t="s">
        <v>799</v>
      </c>
      <c r="G15" s="26" t="s">
        <v>1166</v>
      </c>
      <c r="H15" s="26" t="s">
        <v>105</v>
      </c>
      <c r="I15" s="26">
        <v>2016</v>
      </c>
      <c r="J15" s="26" t="s">
        <v>100</v>
      </c>
      <c r="K15" s="26" t="s">
        <v>1142</v>
      </c>
      <c r="L15" s="26" t="s">
        <v>63</v>
      </c>
      <c r="M15" s="26" t="s">
        <v>534</v>
      </c>
      <c r="N15" s="26" t="s">
        <v>2081</v>
      </c>
      <c r="O15" s="31">
        <v>76</v>
      </c>
    </row>
    <row r="16" spans="1:15" s="26" customFormat="1" ht="14.25" customHeight="1" x14ac:dyDescent="0.2">
      <c r="A16" s="26" t="s">
        <v>1204</v>
      </c>
      <c r="B16" s="26" t="s">
        <v>1150</v>
      </c>
      <c r="C16" s="26" t="s">
        <v>1150</v>
      </c>
      <c r="D16" s="26" t="s">
        <v>30</v>
      </c>
      <c r="E16" s="27" t="s">
        <v>799</v>
      </c>
      <c r="F16" s="27" t="s">
        <v>5</v>
      </c>
      <c r="G16" s="26" t="s">
        <v>1404</v>
      </c>
      <c r="H16" s="26" t="s">
        <v>5</v>
      </c>
      <c r="I16" s="26">
        <v>2018</v>
      </c>
      <c r="J16" s="26" t="s">
        <v>1206</v>
      </c>
      <c r="K16" s="26" t="s">
        <v>1207</v>
      </c>
      <c r="L16" s="26" t="s">
        <v>10</v>
      </c>
      <c r="M16" s="26" t="s">
        <v>482</v>
      </c>
      <c r="N16" s="26" t="s">
        <v>2091</v>
      </c>
      <c r="O16" s="32">
        <v>87</v>
      </c>
    </row>
    <row r="17" spans="1:15" s="26" customFormat="1" ht="14.25" customHeight="1" x14ac:dyDescent="0.2">
      <c r="A17" s="26" t="s">
        <v>1289</v>
      </c>
      <c r="B17" s="26" t="s">
        <v>1150</v>
      </c>
      <c r="C17" s="26" t="s">
        <v>1150</v>
      </c>
      <c r="D17" s="26" t="s">
        <v>1539</v>
      </c>
      <c r="E17" s="27" t="s">
        <v>799</v>
      </c>
      <c r="F17" s="27" t="s">
        <v>799</v>
      </c>
      <c r="G17" s="26" t="s">
        <v>1137</v>
      </c>
      <c r="H17" s="26" t="s">
        <v>105</v>
      </c>
      <c r="I17" s="26" t="s">
        <v>400</v>
      </c>
      <c r="J17" s="26" t="s">
        <v>1291</v>
      </c>
      <c r="K17" s="26" t="s">
        <v>1855</v>
      </c>
      <c r="L17" s="26" t="s">
        <v>10</v>
      </c>
      <c r="M17" s="26" t="s">
        <v>482</v>
      </c>
      <c r="N17" s="26" t="s">
        <v>2093</v>
      </c>
      <c r="O17" s="32">
        <v>89</v>
      </c>
    </row>
    <row r="18" spans="1:15" s="26" customFormat="1" ht="14.25" customHeight="1" x14ac:dyDescent="0.2">
      <c r="A18" s="26" t="s">
        <v>1286</v>
      </c>
      <c r="B18" s="26" t="s">
        <v>1150</v>
      </c>
      <c r="C18" s="26" t="s">
        <v>1150</v>
      </c>
      <c r="D18" s="26" t="s">
        <v>1539</v>
      </c>
      <c r="E18" s="27" t="s">
        <v>799</v>
      </c>
      <c r="F18" s="27" t="s">
        <v>799</v>
      </c>
      <c r="G18" s="26" t="s">
        <v>1037</v>
      </c>
      <c r="H18" s="26" t="s">
        <v>105</v>
      </c>
      <c r="I18" s="26" t="s">
        <v>400</v>
      </c>
      <c r="J18" s="26" t="s">
        <v>1288</v>
      </c>
      <c r="K18" s="26" t="s">
        <v>1855</v>
      </c>
      <c r="L18" s="26" t="s">
        <v>10</v>
      </c>
      <c r="M18" s="26" t="s">
        <v>482</v>
      </c>
      <c r="N18" s="26" t="s">
        <v>2093</v>
      </c>
      <c r="O18" s="31">
        <v>90</v>
      </c>
    </row>
    <row r="19" spans="1:15" s="26" customFormat="1" ht="14.25" customHeight="1" x14ac:dyDescent="0.2">
      <c r="A19" s="26" t="s">
        <v>1283</v>
      </c>
      <c r="B19" s="26" t="s">
        <v>1150</v>
      </c>
      <c r="C19" s="26" t="s">
        <v>1150</v>
      </c>
      <c r="D19" s="26" t="s">
        <v>1539</v>
      </c>
      <c r="E19" s="27" t="s">
        <v>799</v>
      </c>
      <c r="F19" s="27" t="s">
        <v>799</v>
      </c>
      <c r="G19" s="26" t="s">
        <v>1039</v>
      </c>
      <c r="H19" s="26" t="s">
        <v>105</v>
      </c>
      <c r="I19" s="26" t="s">
        <v>400</v>
      </c>
      <c r="J19" s="26" t="s">
        <v>1285</v>
      </c>
      <c r="K19" s="26" t="s">
        <v>1855</v>
      </c>
      <c r="L19" s="26" t="s">
        <v>10</v>
      </c>
      <c r="M19" s="26" t="s">
        <v>482</v>
      </c>
      <c r="N19" s="26" t="s">
        <v>2094</v>
      </c>
      <c r="O19" s="33">
        <v>91</v>
      </c>
    </row>
    <row r="20" spans="1:15" s="26" customFormat="1" ht="14.25" customHeight="1" x14ac:dyDescent="0.2">
      <c r="A20" s="26" t="s">
        <v>990</v>
      </c>
      <c r="B20" s="26" t="s">
        <v>1132</v>
      </c>
      <c r="C20" s="26" t="s">
        <v>991</v>
      </c>
      <c r="D20" s="26" t="s">
        <v>30</v>
      </c>
      <c r="E20" s="27" t="s">
        <v>799</v>
      </c>
      <c r="F20" s="27" t="s">
        <v>799</v>
      </c>
      <c r="G20" s="26" t="s">
        <v>1035</v>
      </c>
      <c r="H20" s="26" t="s">
        <v>1203</v>
      </c>
      <c r="I20" s="26">
        <v>2018</v>
      </c>
      <c r="J20" s="26" t="s">
        <v>436</v>
      </c>
      <c r="K20" s="26" t="s">
        <v>725</v>
      </c>
      <c r="L20" s="26" t="s">
        <v>18</v>
      </c>
      <c r="M20" s="26" t="s">
        <v>482</v>
      </c>
      <c r="N20" s="26" t="s">
        <v>2098</v>
      </c>
      <c r="O20" s="31">
        <v>96</v>
      </c>
    </row>
    <row r="21" spans="1:15" s="26" customFormat="1" ht="14.25" customHeight="1" x14ac:dyDescent="0.2">
      <c r="A21" s="26" t="s">
        <v>1030</v>
      </c>
      <c r="B21" s="26" t="s">
        <v>1132</v>
      </c>
      <c r="C21" s="26" t="s">
        <v>1026</v>
      </c>
      <c r="D21" s="26" t="s">
        <v>30</v>
      </c>
      <c r="E21" s="27" t="s">
        <v>799</v>
      </c>
      <c r="F21" s="27" t="s">
        <v>400</v>
      </c>
      <c r="G21" s="26" t="s">
        <v>569</v>
      </c>
      <c r="H21" s="26" t="s">
        <v>105</v>
      </c>
      <c r="I21" s="26">
        <v>2014</v>
      </c>
      <c r="J21" s="26" t="s">
        <v>436</v>
      </c>
      <c r="K21" s="26" t="s">
        <v>1018</v>
      </c>
      <c r="L21" s="26" t="s">
        <v>63</v>
      </c>
      <c r="M21" s="26" t="s">
        <v>482</v>
      </c>
      <c r="N21" s="26" t="s">
        <v>2101</v>
      </c>
      <c r="O21" s="33">
        <v>99</v>
      </c>
    </row>
    <row r="22" spans="1:15" s="26" customFormat="1" ht="14.25" customHeight="1" x14ac:dyDescent="0.2">
      <c r="A22" s="26" t="s">
        <v>1624</v>
      </c>
      <c r="B22" s="26" t="s">
        <v>1132</v>
      </c>
      <c r="C22" s="26" t="s">
        <v>964</v>
      </c>
      <c r="D22" s="26" t="s">
        <v>949</v>
      </c>
      <c r="E22" s="27" t="s">
        <v>410</v>
      </c>
      <c r="F22" s="27" t="s">
        <v>1827</v>
      </c>
      <c r="G22" s="26" t="s">
        <v>567</v>
      </c>
      <c r="H22" s="26" t="s">
        <v>105</v>
      </c>
      <c r="I22" s="26">
        <v>2016</v>
      </c>
      <c r="J22" s="26" t="s">
        <v>966</v>
      </c>
      <c r="K22" s="26" t="s">
        <v>1863</v>
      </c>
      <c r="L22" s="26" t="s">
        <v>63</v>
      </c>
      <c r="M22" s="26" t="s">
        <v>482</v>
      </c>
      <c r="N22" s="26" t="s">
        <v>2119</v>
      </c>
      <c r="O22" s="32">
        <v>121</v>
      </c>
    </row>
    <row r="23" spans="1:15" s="26" customFormat="1" ht="14.25" customHeight="1" x14ac:dyDescent="0.2">
      <c r="A23" s="26" t="s">
        <v>1553</v>
      </c>
      <c r="B23" s="26" t="s">
        <v>1554</v>
      </c>
      <c r="C23" s="26" t="s">
        <v>1554</v>
      </c>
      <c r="D23" s="26" t="s">
        <v>72</v>
      </c>
      <c r="E23" s="27">
        <v>500000</v>
      </c>
      <c r="F23" s="27" t="s">
        <v>400</v>
      </c>
      <c r="G23" s="26" t="s">
        <v>645</v>
      </c>
      <c r="H23" s="26" t="s">
        <v>105</v>
      </c>
      <c r="I23" s="26">
        <v>2016</v>
      </c>
      <c r="J23" s="26" t="s">
        <v>1556</v>
      </c>
      <c r="K23" s="26" t="s">
        <v>1866</v>
      </c>
      <c r="L23" s="26" t="s">
        <v>10</v>
      </c>
      <c r="M23" s="26" t="s">
        <v>668</v>
      </c>
      <c r="N23" s="26" t="s">
        <v>2128</v>
      </c>
      <c r="O23" s="31">
        <v>130</v>
      </c>
    </row>
    <row r="24" spans="1:15" s="26" customFormat="1" ht="14.25" customHeight="1" x14ac:dyDescent="0.2">
      <c r="A24" s="26" t="s">
        <v>1281</v>
      </c>
      <c r="B24" s="26" t="s">
        <v>483</v>
      </c>
      <c r="C24" s="26" t="s">
        <v>483</v>
      </c>
      <c r="D24" s="26" t="s">
        <v>1539</v>
      </c>
      <c r="E24" s="27" t="s">
        <v>799</v>
      </c>
      <c r="F24" s="27" t="s">
        <v>799</v>
      </c>
      <c r="G24" s="26" t="s">
        <v>1339</v>
      </c>
      <c r="H24" s="26" t="s">
        <v>105</v>
      </c>
      <c r="I24" s="26" t="s">
        <v>400</v>
      </c>
      <c r="J24" s="26" t="s">
        <v>436</v>
      </c>
      <c r="K24" s="26" t="s">
        <v>1147</v>
      </c>
      <c r="L24" s="26" t="s">
        <v>444</v>
      </c>
      <c r="M24" s="26" t="s">
        <v>482</v>
      </c>
      <c r="N24" s="26" t="s">
        <v>2129</v>
      </c>
      <c r="O24" s="31">
        <v>131</v>
      </c>
    </row>
    <row r="25" spans="1:15" s="26" customFormat="1" ht="14.25" customHeight="1" x14ac:dyDescent="0.2">
      <c r="A25" s="26" t="s">
        <v>1200</v>
      </c>
      <c r="B25" s="26" t="s">
        <v>1132</v>
      </c>
      <c r="C25" s="26" t="s">
        <v>823</v>
      </c>
      <c r="D25" s="26" t="s">
        <v>30</v>
      </c>
      <c r="E25" s="27" t="s">
        <v>807</v>
      </c>
      <c r="F25" s="27" t="s">
        <v>400</v>
      </c>
      <c r="G25" s="26" t="s">
        <v>1489</v>
      </c>
      <c r="H25" s="26" t="s">
        <v>105</v>
      </c>
      <c r="I25" s="26">
        <v>2017</v>
      </c>
      <c r="J25" s="26" t="s">
        <v>436</v>
      </c>
      <c r="K25" s="26" t="s">
        <v>1202</v>
      </c>
      <c r="L25" s="26" t="s">
        <v>7</v>
      </c>
      <c r="M25" s="26" t="s">
        <v>482</v>
      </c>
      <c r="N25" s="26" t="s">
        <v>2153</v>
      </c>
      <c r="O25" s="31">
        <v>161</v>
      </c>
    </row>
    <row r="26" spans="1:15" s="26" customFormat="1" ht="14.25" customHeight="1" x14ac:dyDescent="0.2">
      <c r="A26" s="26" t="s">
        <v>1117</v>
      </c>
      <c r="B26" s="26" t="s">
        <v>1118</v>
      </c>
      <c r="C26" s="26" t="s">
        <v>806</v>
      </c>
      <c r="D26" s="26" t="s">
        <v>9</v>
      </c>
      <c r="E26" s="27" t="s">
        <v>799</v>
      </c>
      <c r="F26" s="27" t="s">
        <v>400</v>
      </c>
      <c r="G26" s="26" t="s">
        <v>47</v>
      </c>
      <c r="H26" s="26" t="s">
        <v>105</v>
      </c>
      <c r="I26" s="26">
        <v>2016</v>
      </c>
      <c r="J26" s="26" t="s">
        <v>1120</v>
      </c>
      <c r="K26" s="26" t="s">
        <v>809</v>
      </c>
      <c r="L26" s="26" t="s">
        <v>444</v>
      </c>
      <c r="M26" s="26" t="s">
        <v>482</v>
      </c>
      <c r="N26" s="26" t="s">
        <v>2156</v>
      </c>
      <c r="O26" s="31">
        <v>164</v>
      </c>
    </row>
    <row r="27" spans="1:15" s="26" customFormat="1" ht="14.25" customHeight="1" x14ac:dyDescent="0.2">
      <c r="A27" s="26" t="s">
        <v>535</v>
      </c>
      <c r="B27" s="26" t="s">
        <v>1132</v>
      </c>
      <c r="C27" s="26" t="s">
        <v>479</v>
      </c>
      <c r="D27" s="26" t="s">
        <v>72</v>
      </c>
      <c r="E27" s="27">
        <v>75000</v>
      </c>
      <c r="F27" s="27" t="s">
        <v>400</v>
      </c>
      <c r="G27" s="26" t="s">
        <v>80</v>
      </c>
      <c r="H27" s="26" t="s">
        <v>105</v>
      </c>
      <c r="I27" s="26">
        <v>2015</v>
      </c>
      <c r="J27" s="26" t="s">
        <v>330</v>
      </c>
      <c r="K27" s="26" t="s">
        <v>481</v>
      </c>
      <c r="L27" s="26" t="s">
        <v>444</v>
      </c>
      <c r="M27" s="26" t="s">
        <v>482</v>
      </c>
      <c r="N27" s="26" t="s">
        <v>2158</v>
      </c>
      <c r="O27" s="31">
        <v>168</v>
      </c>
    </row>
    <row r="28" spans="1:15" s="26" customFormat="1" ht="14.25" customHeight="1" x14ac:dyDescent="0.2">
      <c r="A28" s="26" t="s">
        <v>1096</v>
      </c>
      <c r="B28" s="26" t="s">
        <v>1132</v>
      </c>
      <c r="C28" s="26" t="s">
        <v>193</v>
      </c>
      <c r="D28" s="26" t="s">
        <v>30</v>
      </c>
      <c r="E28" s="27" t="s">
        <v>807</v>
      </c>
      <c r="F28" s="27" t="s">
        <v>400</v>
      </c>
      <c r="G28" s="26" t="s">
        <v>31</v>
      </c>
      <c r="H28" s="26" t="s">
        <v>105</v>
      </c>
      <c r="I28" s="26">
        <v>2016</v>
      </c>
      <c r="J28" s="26" t="s">
        <v>953</v>
      </c>
      <c r="K28" s="26" t="s">
        <v>954</v>
      </c>
      <c r="L28" s="26" t="s">
        <v>18</v>
      </c>
      <c r="M28" s="26" t="s">
        <v>482</v>
      </c>
      <c r="N28" s="26" t="s">
        <v>2159</v>
      </c>
      <c r="O28" s="31">
        <v>169</v>
      </c>
    </row>
    <row r="29" spans="1:15" s="26" customFormat="1" ht="14.25" customHeight="1" x14ac:dyDescent="0.2">
      <c r="A29" s="26" t="s">
        <v>1098</v>
      </c>
      <c r="B29" s="26" t="s">
        <v>1132</v>
      </c>
      <c r="C29" s="26" t="s">
        <v>193</v>
      </c>
      <c r="D29" s="26" t="s">
        <v>30</v>
      </c>
      <c r="E29" s="27" t="s">
        <v>799</v>
      </c>
      <c r="F29" s="27" t="s">
        <v>400</v>
      </c>
      <c r="G29" s="26" t="s">
        <v>332</v>
      </c>
      <c r="H29" s="26" t="s">
        <v>105</v>
      </c>
      <c r="I29" s="26">
        <v>2016</v>
      </c>
      <c r="J29" s="26" t="s">
        <v>953</v>
      </c>
      <c r="K29" s="26" t="s">
        <v>954</v>
      </c>
      <c r="L29" s="26" t="s">
        <v>18</v>
      </c>
      <c r="M29" s="26" t="s">
        <v>482</v>
      </c>
      <c r="N29" s="26" t="s">
        <v>2159</v>
      </c>
      <c r="O29" s="31">
        <v>170</v>
      </c>
    </row>
    <row r="30" spans="1:15" s="26" customFormat="1" ht="14.25" customHeight="1" x14ac:dyDescent="0.2">
      <c r="A30" s="26" t="s">
        <v>1100</v>
      </c>
      <c r="B30" s="26" t="s">
        <v>1132</v>
      </c>
      <c r="C30" s="26" t="s">
        <v>193</v>
      </c>
      <c r="D30" s="26" t="s">
        <v>30</v>
      </c>
      <c r="E30" s="27" t="s">
        <v>799</v>
      </c>
      <c r="F30" s="27" t="s">
        <v>400</v>
      </c>
      <c r="G30" s="26" t="s">
        <v>81</v>
      </c>
      <c r="H30" s="26" t="s">
        <v>105</v>
      </c>
      <c r="I30" s="26">
        <v>2016</v>
      </c>
      <c r="J30" s="26" t="s">
        <v>953</v>
      </c>
      <c r="K30" s="26" t="s">
        <v>954</v>
      </c>
      <c r="L30" s="26" t="s">
        <v>18</v>
      </c>
      <c r="M30" s="26" t="s">
        <v>482</v>
      </c>
      <c r="N30" s="26" t="s">
        <v>2159</v>
      </c>
      <c r="O30" s="31">
        <v>171</v>
      </c>
    </row>
    <row r="31" spans="1:15" s="26" customFormat="1" ht="14.25" customHeight="1" x14ac:dyDescent="0.2">
      <c r="A31" s="26" t="s">
        <v>1102</v>
      </c>
      <c r="B31" s="26" t="s">
        <v>1132</v>
      </c>
      <c r="C31" s="26" t="s">
        <v>193</v>
      </c>
      <c r="D31" s="26" t="s">
        <v>30</v>
      </c>
      <c r="E31" s="27" t="s">
        <v>807</v>
      </c>
      <c r="F31" s="27" t="s">
        <v>400</v>
      </c>
      <c r="G31" s="26" t="s">
        <v>669</v>
      </c>
      <c r="H31" s="26" t="s">
        <v>105</v>
      </c>
      <c r="I31" s="26">
        <v>2016</v>
      </c>
      <c r="J31" s="26" t="s">
        <v>953</v>
      </c>
      <c r="K31" s="26" t="s">
        <v>954</v>
      </c>
      <c r="L31" s="26" t="s">
        <v>18</v>
      </c>
      <c r="M31" s="26" t="s">
        <v>482</v>
      </c>
      <c r="N31" s="26" t="s">
        <v>2159</v>
      </c>
      <c r="O31" s="31">
        <v>172</v>
      </c>
    </row>
    <row r="32" spans="1:15" s="26" customFormat="1" ht="14.25" customHeight="1" x14ac:dyDescent="0.2">
      <c r="A32" s="26" t="s">
        <v>951</v>
      </c>
      <c r="B32" s="26" t="s">
        <v>1132</v>
      </c>
      <c r="C32" s="26" t="s">
        <v>193</v>
      </c>
      <c r="D32" s="26" t="s">
        <v>30</v>
      </c>
      <c r="E32" s="27" t="s">
        <v>799</v>
      </c>
      <c r="F32" s="27" t="s">
        <v>400</v>
      </c>
      <c r="G32" s="26" t="s">
        <v>210</v>
      </c>
      <c r="H32" s="26" t="s">
        <v>105</v>
      </c>
      <c r="I32" s="26">
        <v>2018</v>
      </c>
      <c r="J32" s="26" t="s">
        <v>953</v>
      </c>
      <c r="K32" s="26" t="s">
        <v>954</v>
      </c>
      <c r="L32" s="26" t="s">
        <v>18</v>
      </c>
      <c r="M32" s="26" t="s">
        <v>482</v>
      </c>
      <c r="N32" s="26" t="s">
        <v>2159</v>
      </c>
      <c r="O32" s="31">
        <v>173</v>
      </c>
    </row>
    <row r="33" spans="1:15" s="26" customFormat="1" ht="14.25" customHeight="1" x14ac:dyDescent="0.2">
      <c r="A33" s="26" t="s">
        <v>1278</v>
      </c>
      <c r="B33" s="26" t="s">
        <v>483</v>
      </c>
      <c r="C33" s="26" t="s">
        <v>483</v>
      </c>
      <c r="D33" s="26" t="s">
        <v>1539</v>
      </c>
      <c r="E33" s="27">
        <v>400000</v>
      </c>
      <c r="F33" s="27">
        <v>100000</v>
      </c>
      <c r="G33" s="26" t="s">
        <v>999</v>
      </c>
      <c r="H33" s="26" t="s">
        <v>105</v>
      </c>
      <c r="I33" s="26" t="s">
        <v>400</v>
      </c>
      <c r="J33" s="26" t="s">
        <v>1280</v>
      </c>
      <c r="K33" s="26" t="s">
        <v>1147</v>
      </c>
      <c r="L33" s="26" t="s">
        <v>444</v>
      </c>
      <c r="M33" s="26" t="s">
        <v>482</v>
      </c>
      <c r="N33" s="26" t="s">
        <v>2129</v>
      </c>
      <c r="O33" s="31">
        <v>178</v>
      </c>
    </row>
    <row r="34" spans="1:15" s="26" customFormat="1" ht="14.25" customHeight="1" x14ac:dyDescent="0.2">
      <c r="A34" s="26" t="s">
        <v>1362</v>
      </c>
      <c r="B34" s="26" t="s">
        <v>1150</v>
      </c>
      <c r="C34" s="26" t="s">
        <v>1150</v>
      </c>
      <c r="D34" s="26" t="s">
        <v>36</v>
      </c>
      <c r="E34" s="27" t="s">
        <v>794</v>
      </c>
      <c r="F34" s="27" t="s">
        <v>807</v>
      </c>
      <c r="G34" s="26" t="s">
        <v>229</v>
      </c>
      <c r="H34" s="26" t="s">
        <v>86</v>
      </c>
      <c r="I34" s="26" t="s">
        <v>400</v>
      </c>
      <c r="J34" s="26" t="s">
        <v>17</v>
      </c>
      <c r="K34" s="26" t="s">
        <v>1177</v>
      </c>
      <c r="L34" s="26" t="s">
        <v>10</v>
      </c>
      <c r="M34" s="26" t="s">
        <v>482</v>
      </c>
      <c r="N34" s="26" t="s">
        <v>2163</v>
      </c>
      <c r="O34" s="31">
        <v>179</v>
      </c>
    </row>
    <row r="35" spans="1:15" s="26" customFormat="1" ht="14.25" customHeight="1" x14ac:dyDescent="0.2">
      <c r="A35" s="26" t="s">
        <v>646</v>
      </c>
      <c r="B35" s="26" t="s">
        <v>647</v>
      </c>
      <c r="C35" s="26" t="s">
        <v>193</v>
      </c>
      <c r="D35" s="26" t="s">
        <v>30</v>
      </c>
      <c r="E35" s="27">
        <v>624603</v>
      </c>
      <c r="F35" s="27" t="s">
        <v>410</v>
      </c>
      <c r="G35" s="26" t="s">
        <v>611</v>
      </c>
      <c r="H35" s="26" t="s">
        <v>105</v>
      </c>
      <c r="I35" s="26">
        <v>2015</v>
      </c>
      <c r="J35" s="26" t="s">
        <v>330</v>
      </c>
      <c r="K35" s="26" t="s">
        <v>648</v>
      </c>
      <c r="L35" s="26" t="s">
        <v>18</v>
      </c>
      <c r="M35" s="26" t="s">
        <v>482</v>
      </c>
      <c r="N35" s="26" t="s">
        <v>2176</v>
      </c>
      <c r="O35" s="31">
        <v>192</v>
      </c>
    </row>
    <row r="36" spans="1:15" s="26" customFormat="1" ht="14.25" customHeight="1" x14ac:dyDescent="0.2">
      <c r="A36" s="26" t="s">
        <v>1077</v>
      </c>
      <c r="B36" s="26" t="s">
        <v>1067</v>
      </c>
      <c r="C36" s="26" t="s">
        <v>186</v>
      </c>
      <c r="D36" s="26" t="s">
        <v>30</v>
      </c>
      <c r="E36" s="27" t="s">
        <v>799</v>
      </c>
      <c r="F36" s="27" t="s">
        <v>799</v>
      </c>
      <c r="G36" s="26" t="s">
        <v>791</v>
      </c>
      <c r="H36" s="26" t="s">
        <v>105</v>
      </c>
      <c r="I36" s="26">
        <v>2017</v>
      </c>
      <c r="J36" s="26" t="s">
        <v>17</v>
      </c>
      <c r="K36" s="26" t="s">
        <v>1832</v>
      </c>
      <c r="L36" s="26" t="s">
        <v>444</v>
      </c>
      <c r="M36" s="26" t="s">
        <v>482</v>
      </c>
      <c r="N36" s="26" t="s">
        <v>2177</v>
      </c>
      <c r="O36" s="31">
        <v>193</v>
      </c>
    </row>
    <row r="37" spans="1:15" s="26" customFormat="1" ht="14.25" customHeight="1" x14ac:dyDescent="0.2">
      <c r="A37" s="26" t="s">
        <v>1636</v>
      </c>
      <c r="B37" s="26" t="s">
        <v>483</v>
      </c>
      <c r="C37" s="26" t="s">
        <v>483</v>
      </c>
      <c r="D37" s="26" t="s">
        <v>30</v>
      </c>
      <c r="E37" s="27" t="s">
        <v>799</v>
      </c>
      <c r="F37" s="27" t="s">
        <v>799</v>
      </c>
      <c r="G37" s="26" t="s">
        <v>451</v>
      </c>
      <c r="H37" s="26" t="s">
        <v>105</v>
      </c>
      <c r="I37" s="26" t="s">
        <v>400</v>
      </c>
      <c r="J37" s="26" t="s">
        <v>436</v>
      </c>
      <c r="K37" s="26" t="s">
        <v>1147</v>
      </c>
      <c r="L37" s="26" t="s">
        <v>444</v>
      </c>
      <c r="M37" s="26" t="s">
        <v>482</v>
      </c>
      <c r="N37" s="26" t="s">
        <v>2178</v>
      </c>
      <c r="O37" s="31">
        <v>194</v>
      </c>
    </row>
    <row r="38" spans="1:15" s="26" customFormat="1" ht="14.25" customHeight="1" x14ac:dyDescent="0.2">
      <c r="A38" s="26" t="s">
        <v>1066</v>
      </c>
      <c r="B38" s="26" t="s">
        <v>1067</v>
      </c>
      <c r="C38" s="26" t="s">
        <v>186</v>
      </c>
      <c r="D38" s="26" t="s">
        <v>30</v>
      </c>
      <c r="E38" s="27" t="s">
        <v>799</v>
      </c>
      <c r="F38" s="27" t="s">
        <v>799</v>
      </c>
      <c r="G38" s="26" t="s">
        <v>417</v>
      </c>
      <c r="H38" s="26" t="s">
        <v>105</v>
      </c>
      <c r="I38" s="26">
        <v>2014</v>
      </c>
      <c r="J38" s="26" t="s">
        <v>17</v>
      </c>
      <c r="K38" s="26" t="s">
        <v>1832</v>
      </c>
      <c r="L38" s="26" t="s">
        <v>444</v>
      </c>
      <c r="M38" s="26" t="s">
        <v>482</v>
      </c>
      <c r="N38" s="26" t="s">
        <v>2181</v>
      </c>
      <c r="O38" s="33">
        <v>197</v>
      </c>
    </row>
    <row r="39" spans="1:15" s="26" customFormat="1" ht="14.25" customHeight="1" x14ac:dyDescent="0.2">
      <c r="A39" s="26" t="s">
        <v>1014</v>
      </c>
      <c r="B39" s="26" t="s">
        <v>751</v>
      </c>
      <c r="C39" s="26" t="s">
        <v>751</v>
      </c>
      <c r="D39" s="26" t="s">
        <v>30</v>
      </c>
      <c r="E39" s="27" t="s">
        <v>799</v>
      </c>
      <c r="F39" s="27" t="s">
        <v>1827</v>
      </c>
      <c r="G39" s="26" t="s">
        <v>925</v>
      </c>
      <c r="H39" s="26" t="s">
        <v>105</v>
      </c>
      <c r="I39" s="26">
        <v>2017</v>
      </c>
      <c r="J39" s="26" t="s">
        <v>120</v>
      </c>
      <c r="K39" s="26" t="s">
        <v>1845</v>
      </c>
      <c r="L39" s="26" t="s">
        <v>35</v>
      </c>
      <c r="M39" s="26" t="s">
        <v>482</v>
      </c>
      <c r="N39" s="26" t="s">
        <v>2182</v>
      </c>
      <c r="O39" s="33">
        <v>198</v>
      </c>
    </row>
    <row r="40" spans="1:15" s="26" customFormat="1" ht="14.25" customHeight="1" x14ac:dyDescent="0.2">
      <c r="A40" s="26" t="s">
        <v>1194</v>
      </c>
      <c r="B40" s="26" t="s">
        <v>483</v>
      </c>
      <c r="C40" s="26" t="s">
        <v>483</v>
      </c>
      <c r="D40" s="26" t="s">
        <v>30</v>
      </c>
      <c r="E40" s="27" t="s">
        <v>799</v>
      </c>
      <c r="F40" s="27" t="s">
        <v>799</v>
      </c>
      <c r="G40" s="26" t="s">
        <v>1004</v>
      </c>
      <c r="H40" s="26" t="s">
        <v>105</v>
      </c>
      <c r="I40" s="26" t="s">
        <v>400</v>
      </c>
      <c r="J40" s="26" t="s">
        <v>436</v>
      </c>
      <c r="K40" s="26" t="s">
        <v>1147</v>
      </c>
      <c r="L40" s="26" t="s">
        <v>444</v>
      </c>
      <c r="M40" s="26" t="s">
        <v>482</v>
      </c>
      <c r="N40" s="26" t="s">
        <v>2204</v>
      </c>
      <c r="O40" s="31">
        <v>221</v>
      </c>
    </row>
    <row r="41" spans="1:15" s="26" customFormat="1" ht="14.25" customHeight="1" x14ac:dyDescent="0.2">
      <c r="A41" s="26" t="s">
        <v>1508</v>
      </c>
      <c r="B41" s="26" t="s">
        <v>631</v>
      </c>
      <c r="C41" s="26" t="s">
        <v>551</v>
      </c>
      <c r="D41" s="26" t="s">
        <v>72</v>
      </c>
      <c r="E41" s="27">
        <v>345000</v>
      </c>
      <c r="F41" s="27" t="s">
        <v>410</v>
      </c>
      <c r="G41" s="26" t="s">
        <v>1034</v>
      </c>
      <c r="H41" s="26" t="s">
        <v>105</v>
      </c>
      <c r="I41" s="26">
        <v>2014</v>
      </c>
      <c r="J41" s="26" t="s">
        <v>17</v>
      </c>
      <c r="K41" s="26" t="s">
        <v>1896</v>
      </c>
      <c r="L41" s="26" t="s">
        <v>35</v>
      </c>
      <c r="M41" s="26" t="s">
        <v>482</v>
      </c>
      <c r="N41" s="26" t="s">
        <v>2230</v>
      </c>
      <c r="O41" s="33">
        <v>255</v>
      </c>
    </row>
    <row r="42" spans="1:15" s="26" customFormat="1" ht="14.25" customHeight="1" x14ac:dyDescent="0.2">
      <c r="A42" s="26" t="s">
        <v>1506</v>
      </c>
      <c r="B42" s="26" t="s">
        <v>746</v>
      </c>
      <c r="C42" s="26" t="s">
        <v>746</v>
      </c>
      <c r="D42" s="26" t="s">
        <v>72</v>
      </c>
      <c r="E42" s="27" t="s">
        <v>807</v>
      </c>
      <c r="F42" s="27" t="s">
        <v>400</v>
      </c>
      <c r="G42" s="26" t="s">
        <v>1048</v>
      </c>
      <c r="H42" s="26" t="s">
        <v>105</v>
      </c>
      <c r="I42" s="26">
        <v>2014</v>
      </c>
      <c r="J42" s="26" t="s">
        <v>436</v>
      </c>
      <c r="K42" s="26" t="s">
        <v>1144</v>
      </c>
      <c r="L42" s="26" t="s">
        <v>55</v>
      </c>
      <c r="M42" s="26" t="s">
        <v>482</v>
      </c>
      <c r="N42" s="26" t="s">
        <v>2232</v>
      </c>
      <c r="O42" s="31">
        <v>257</v>
      </c>
    </row>
    <row r="43" spans="1:15" s="26" customFormat="1" ht="14.25" customHeight="1" x14ac:dyDescent="0.2">
      <c r="A43" s="26" t="s">
        <v>944</v>
      </c>
      <c r="B43" s="26" t="s">
        <v>746</v>
      </c>
      <c r="C43" s="26" t="s">
        <v>746</v>
      </c>
      <c r="D43" s="26" t="s">
        <v>30</v>
      </c>
      <c r="E43" s="27" t="s">
        <v>799</v>
      </c>
      <c r="F43" s="27" t="s">
        <v>400</v>
      </c>
      <c r="G43" s="26" t="s">
        <v>739</v>
      </c>
      <c r="H43" s="26" t="s">
        <v>105</v>
      </c>
      <c r="I43" s="26">
        <v>2015</v>
      </c>
      <c r="J43" s="26" t="s">
        <v>936</v>
      </c>
      <c r="K43" s="26" t="s">
        <v>1144</v>
      </c>
      <c r="L43" s="26" t="s">
        <v>55</v>
      </c>
      <c r="M43" s="26" t="s">
        <v>482</v>
      </c>
      <c r="N43" s="26" t="s">
        <v>2068</v>
      </c>
      <c r="O43" s="31">
        <v>258</v>
      </c>
    </row>
    <row r="44" spans="1:15" s="26" customFormat="1" ht="14.25" customHeight="1" x14ac:dyDescent="0.2">
      <c r="A44" s="26" t="s">
        <v>1647</v>
      </c>
      <c r="B44" s="26" t="s">
        <v>483</v>
      </c>
      <c r="C44" s="26" t="s">
        <v>483</v>
      </c>
      <c r="D44" s="26" t="s">
        <v>30</v>
      </c>
      <c r="E44" s="27" t="s">
        <v>799</v>
      </c>
      <c r="F44" s="27" t="s">
        <v>5</v>
      </c>
      <c r="G44" s="26" t="s">
        <v>626</v>
      </c>
      <c r="H44" s="26" t="s">
        <v>5</v>
      </c>
      <c r="I44" s="26">
        <v>2018</v>
      </c>
      <c r="J44" s="26" t="s">
        <v>1345</v>
      </c>
      <c r="K44" s="26" t="s">
        <v>1147</v>
      </c>
      <c r="L44" s="26" t="s">
        <v>444</v>
      </c>
      <c r="M44" s="26" t="s">
        <v>482</v>
      </c>
      <c r="N44" s="26" t="s">
        <v>2233</v>
      </c>
      <c r="O44" s="32">
        <v>259</v>
      </c>
    </row>
    <row r="45" spans="1:15" s="26" customFormat="1" ht="14.25" customHeight="1" x14ac:dyDescent="0.2">
      <c r="A45" s="26" t="s">
        <v>1041</v>
      </c>
      <c r="B45" s="26" t="s">
        <v>1132</v>
      </c>
      <c r="C45" s="26" t="s">
        <v>594</v>
      </c>
      <c r="D45" s="26" t="s">
        <v>52</v>
      </c>
      <c r="E45" s="27" t="s">
        <v>807</v>
      </c>
      <c r="F45" s="27" t="s">
        <v>1827</v>
      </c>
      <c r="G45" s="26" t="s">
        <v>1478</v>
      </c>
      <c r="H45" s="26" t="s">
        <v>86</v>
      </c>
      <c r="I45" s="26">
        <v>2018</v>
      </c>
      <c r="J45" s="26" t="s">
        <v>1219</v>
      </c>
      <c r="K45" s="26" t="s">
        <v>1038</v>
      </c>
      <c r="L45" s="26" t="s">
        <v>18</v>
      </c>
      <c r="M45" s="26" t="s">
        <v>482</v>
      </c>
      <c r="N45" s="26" t="s">
        <v>2234</v>
      </c>
      <c r="O45" s="31">
        <v>260</v>
      </c>
    </row>
    <row r="46" spans="1:15" s="26" customFormat="1" ht="14.25" customHeight="1" x14ac:dyDescent="0.2">
      <c r="A46" s="26" t="s">
        <v>1538</v>
      </c>
      <c r="B46" s="26" t="s">
        <v>187</v>
      </c>
      <c r="C46" s="26" t="s">
        <v>538</v>
      </c>
      <c r="D46" s="26" t="s">
        <v>13</v>
      </c>
      <c r="E46" s="27" t="s">
        <v>400</v>
      </c>
      <c r="F46" s="27" t="s">
        <v>1827</v>
      </c>
      <c r="G46" s="26" t="s">
        <v>294</v>
      </c>
      <c r="H46" s="26" t="s">
        <v>105</v>
      </c>
      <c r="I46" s="26">
        <v>2016</v>
      </c>
      <c r="J46" s="26" t="s">
        <v>17</v>
      </c>
      <c r="K46" s="26" t="s">
        <v>540</v>
      </c>
      <c r="L46" s="26" t="s">
        <v>55</v>
      </c>
      <c r="M46" s="26" t="s">
        <v>482</v>
      </c>
      <c r="N46" s="26" t="s">
        <v>2236</v>
      </c>
      <c r="O46" s="32">
        <v>262</v>
      </c>
    </row>
    <row r="47" spans="1:15" s="26" customFormat="1" ht="14.25" customHeight="1" x14ac:dyDescent="0.2">
      <c r="A47" s="26" t="s">
        <v>1648</v>
      </c>
      <c r="B47" s="26" t="s">
        <v>483</v>
      </c>
      <c r="C47" s="26" t="s">
        <v>483</v>
      </c>
      <c r="D47" s="26" t="s">
        <v>1539</v>
      </c>
      <c r="E47" s="27">
        <v>80000</v>
      </c>
      <c r="F47" s="27">
        <v>80000</v>
      </c>
      <c r="G47" s="26" t="s">
        <v>973</v>
      </c>
      <c r="H47" s="26" t="s">
        <v>105</v>
      </c>
      <c r="I47" s="26">
        <v>2018</v>
      </c>
      <c r="J47" s="26" t="s">
        <v>1277</v>
      </c>
      <c r="K47" s="26" t="s">
        <v>1147</v>
      </c>
      <c r="L47" s="26" t="s">
        <v>444</v>
      </c>
      <c r="M47" s="26" t="s">
        <v>482</v>
      </c>
      <c r="N47" s="26" t="s">
        <v>2129</v>
      </c>
      <c r="O47" s="31">
        <v>263</v>
      </c>
    </row>
    <row r="48" spans="1:15" s="26" customFormat="1" ht="14.25" customHeight="1" x14ac:dyDescent="0.2">
      <c r="A48" s="26" t="s">
        <v>934</v>
      </c>
      <c r="B48" s="26" t="s">
        <v>1150</v>
      </c>
      <c r="C48" s="26" t="s">
        <v>1150</v>
      </c>
      <c r="D48" s="26" t="s">
        <v>1539</v>
      </c>
      <c r="E48" s="27" t="s">
        <v>799</v>
      </c>
      <c r="F48" s="27" t="s">
        <v>799</v>
      </c>
      <c r="G48" s="26" t="s">
        <v>1141</v>
      </c>
      <c r="H48" s="26" t="s">
        <v>5</v>
      </c>
      <c r="I48" s="26">
        <v>2018</v>
      </c>
      <c r="J48" s="26" t="s">
        <v>436</v>
      </c>
      <c r="K48" s="26" t="s">
        <v>1855</v>
      </c>
      <c r="L48" s="26" t="s">
        <v>10</v>
      </c>
      <c r="M48" s="26" t="s">
        <v>482</v>
      </c>
      <c r="N48" s="26" t="s">
        <v>2237</v>
      </c>
      <c r="O48" s="32">
        <v>702</v>
      </c>
    </row>
    <row r="49" spans="1:15" s="26" customFormat="1" ht="14.25" customHeight="1" x14ac:dyDescent="0.2">
      <c r="A49" s="26" t="s">
        <v>934</v>
      </c>
      <c r="B49" s="26" t="s">
        <v>746</v>
      </c>
      <c r="C49" s="26" t="s">
        <v>746</v>
      </c>
      <c r="D49" s="26" t="s">
        <v>1539</v>
      </c>
      <c r="E49" s="27" t="s">
        <v>807</v>
      </c>
      <c r="F49" s="27" t="s">
        <v>400</v>
      </c>
      <c r="G49" s="26" t="s">
        <v>49</v>
      </c>
      <c r="H49" s="26" t="s">
        <v>86</v>
      </c>
      <c r="I49" s="26">
        <v>2016</v>
      </c>
      <c r="J49" s="26" t="s">
        <v>936</v>
      </c>
      <c r="K49" s="26" t="s">
        <v>1144</v>
      </c>
      <c r="L49" s="26" t="s">
        <v>55</v>
      </c>
      <c r="M49" s="26" t="s">
        <v>482</v>
      </c>
      <c r="N49" s="26" t="s">
        <v>2051</v>
      </c>
      <c r="O49" s="32">
        <v>264</v>
      </c>
    </row>
    <row r="50" spans="1:15" s="26" customFormat="1" ht="14.25" customHeight="1" x14ac:dyDescent="0.2">
      <c r="A50" s="26" t="s">
        <v>1190</v>
      </c>
      <c r="B50" s="26" t="s">
        <v>746</v>
      </c>
      <c r="C50" s="26" t="s">
        <v>746</v>
      </c>
      <c r="D50" s="26" t="s">
        <v>30</v>
      </c>
      <c r="E50" s="27" t="s">
        <v>807</v>
      </c>
      <c r="F50" s="27" t="s">
        <v>400</v>
      </c>
      <c r="G50" s="26" t="s">
        <v>257</v>
      </c>
      <c r="H50" s="26" t="s">
        <v>86</v>
      </c>
      <c r="I50" s="26">
        <v>2017</v>
      </c>
      <c r="J50" s="26" t="s">
        <v>936</v>
      </c>
      <c r="K50" s="26" t="s">
        <v>1144</v>
      </c>
      <c r="L50" s="26" t="s">
        <v>55</v>
      </c>
      <c r="M50" s="26" t="s">
        <v>482</v>
      </c>
      <c r="N50" s="26" t="s">
        <v>2240</v>
      </c>
      <c r="O50" s="31">
        <v>268</v>
      </c>
    </row>
    <row r="51" spans="1:15" s="26" customFormat="1" ht="14.25" customHeight="1" x14ac:dyDescent="0.2">
      <c r="A51" s="26" t="s">
        <v>1187</v>
      </c>
      <c r="B51" s="26" t="s">
        <v>1150</v>
      </c>
      <c r="C51" s="26" t="s">
        <v>1150</v>
      </c>
      <c r="D51" s="26" t="s">
        <v>79</v>
      </c>
      <c r="E51" s="27" t="s">
        <v>807</v>
      </c>
      <c r="F51" s="27" t="s">
        <v>807</v>
      </c>
      <c r="G51" s="26" t="s">
        <v>916</v>
      </c>
      <c r="H51" s="26" t="s">
        <v>105</v>
      </c>
      <c r="I51" s="26">
        <v>2018</v>
      </c>
      <c r="J51" s="26" t="s">
        <v>1189</v>
      </c>
      <c r="K51" s="26" t="s">
        <v>1897</v>
      </c>
      <c r="L51" s="26" t="s">
        <v>10</v>
      </c>
      <c r="M51" s="26" t="s">
        <v>482</v>
      </c>
      <c r="N51" s="26" t="s">
        <v>2241</v>
      </c>
      <c r="O51" s="31">
        <v>269</v>
      </c>
    </row>
    <row r="52" spans="1:15" s="26" customFormat="1" ht="14.25" customHeight="1" x14ac:dyDescent="0.2">
      <c r="A52" s="26" t="s">
        <v>537</v>
      </c>
      <c r="B52" s="26" t="s">
        <v>187</v>
      </c>
      <c r="C52" s="26" t="s">
        <v>538</v>
      </c>
      <c r="D52" s="26" t="s">
        <v>52</v>
      </c>
      <c r="E52" s="27">
        <v>75000</v>
      </c>
      <c r="F52" s="27" t="s">
        <v>1827</v>
      </c>
      <c r="G52" s="26" t="s">
        <v>918</v>
      </c>
      <c r="H52" s="26" t="s">
        <v>105</v>
      </c>
      <c r="I52" s="26">
        <v>2015</v>
      </c>
      <c r="J52" s="26" t="s">
        <v>436</v>
      </c>
      <c r="K52" s="26" t="s">
        <v>540</v>
      </c>
      <c r="L52" s="26" t="s">
        <v>55</v>
      </c>
      <c r="M52" s="26" t="s">
        <v>482</v>
      </c>
      <c r="N52" s="26" t="s">
        <v>2242</v>
      </c>
      <c r="O52" s="31">
        <v>270</v>
      </c>
    </row>
    <row r="53" spans="1:15" s="26" customFormat="1" ht="14.25" customHeight="1" x14ac:dyDescent="0.2">
      <c r="A53" s="26" t="s">
        <v>1220</v>
      </c>
      <c r="B53" s="26" t="s">
        <v>483</v>
      </c>
      <c r="C53" s="26" t="s">
        <v>483</v>
      </c>
      <c r="D53" s="26" t="s">
        <v>30</v>
      </c>
      <c r="E53" s="27" t="s">
        <v>410</v>
      </c>
      <c r="F53" s="27" t="s">
        <v>410</v>
      </c>
      <c r="G53" s="26" t="s">
        <v>1154</v>
      </c>
      <c r="H53" s="26" t="s">
        <v>105</v>
      </c>
      <c r="I53" s="26" t="s">
        <v>400</v>
      </c>
      <c r="J53" s="26" t="s">
        <v>100</v>
      </c>
      <c r="K53" s="26" t="s">
        <v>1147</v>
      </c>
      <c r="L53" s="26" t="s">
        <v>444</v>
      </c>
      <c r="M53" s="26" t="s">
        <v>482</v>
      </c>
      <c r="N53" s="26" t="s">
        <v>2129</v>
      </c>
      <c r="O53" s="31">
        <v>275</v>
      </c>
    </row>
    <row r="54" spans="1:15" s="26" customFormat="1" ht="14.25" customHeight="1" x14ac:dyDescent="0.2">
      <c r="A54" s="26" t="s">
        <v>1651</v>
      </c>
      <c r="B54" s="26" t="s">
        <v>961</v>
      </c>
      <c r="C54" s="26" t="s">
        <v>961</v>
      </c>
      <c r="D54" s="26" t="s">
        <v>30</v>
      </c>
      <c r="E54" s="27" t="s">
        <v>799</v>
      </c>
      <c r="F54" s="27" t="s">
        <v>400</v>
      </c>
      <c r="G54" s="26" t="s">
        <v>1372</v>
      </c>
      <c r="H54" s="26" t="s">
        <v>105</v>
      </c>
      <c r="I54" s="26">
        <v>2014</v>
      </c>
      <c r="J54" s="26" t="s">
        <v>17</v>
      </c>
      <c r="K54" s="26" t="s">
        <v>1899</v>
      </c>
      <c r="L54" s="26" t="s">
        <v>7</v>
      </c>
      <c r="M54" s="26" t="s">
        <v>668</v>
      </c>
      <c r="N54" s="26" t="s">
        <v>2246</v>
      </c>
      <c r="O54" s="31">
        <v>276</v>
      </c>
    </row>
    <row r="55" spans="1:15" s="26" customFormat="1" ht="14.25" customHeight="1" x14ac:dyDescent="0.2">
      <c r="A55" s="26" t="s">
        <v>1138</v>
      </c>
      <c r="B55" s="26" t="s">
        <v>1139</v>
      </c>
      <c r="C55" s="26" t="s">
        <v>1139</v>
      </c>
      <c r="D55" s="26" t="s">
        <v>14</v>
      </c>
      <c r="E55" s="27">
        <v>150000</v>
      </c>
      <c r="F55" s="27" t="s">
        <v>400</v>
      </c>
      <c r="G55" s="26" t="s">
        <v>77</v>
      </c>
      <c r="H55" s="26" t="s">
        <v>105</v>
      </c>
      <c r="I55" s="26" t="s">
        <v>400</v>
      </c>
      <c r="J55" s="26" t="s">
        <v>1219</v>
      </c>
      <c r="K55" s="26" t="s">
        <v>1900</v>
      </c>
      <c r="L55" s="26" t="s">
        <v>35</v>
      </c>
      <c r="M55" s="26" t="s">
        <v>482</v>
      </c>
      <c r="N55" s="26" t="s">
        <v>2249</v>
      </c>
      <c r="O55" s="32">
        <v>279</v>
      </c>
    </row>
    <row r="56" spans="1:15" s="26" customFormat="1" ht="14.25" customHeight="1" x14ac:dyDescent="0.2">
      <c r="A56" s="26" t="s">
        <v>1059</v>
      </c>
      <c r="B56" s="26" t="s">
        <v>187</v>
      </c>
      <c r="C56" s="26" t="s">
        <v>538</v>
      </c>
      <c r="D56" s="26" t="s">
        <v>13</v>
      </c>
      <c r="E56" s="27" t="s">
        <v>400</v>
      </c>
      <c r="F56" s="27" t="s">
        <v>5</v>
      </c>
      <c r="G56" s="26" t="s">
        <v>1156</v>
      </c>
      <c r="H56" s="26" t="s">
        <v>5</v>
      </c>
      <c r="I56" s="26">
        <v>2019</v>
      </c>
      <c r="J56" s="26" t="s">
        <v>1061</v>
      </c>
      <c r="K56" s="26" t="s">
        <v>540</v>
      </c>
      <c r="L56" s="26" t="s">
        <v>55</v>
      </c>
      <c r="M56" s="26" t="s">
        <v>482</v>
      </c>
      <c r="N56" s="26" t="s">
        <v>2262</v>
      </c>
      <c r="O56" s="31">
        <v>294</v>
      </c>
    </row>
    <row r="57" spans="1:15" s="26" customFormat="1" ht="14.25" customHeight="1" x14ac:dyDescent="0.2">
      <c r="A57" s="26" t="s">
        <v>1069</v>
      </c>
      <c r="B57" s="26" t="s">
        <v>1067</v>
      </c>
      <c r="C57" s="26" t="s">
        <v>186</v>
      </c>
      <c r="D57" s="26" t="s">
        <v>33</v>
      </c>
      <c r="E57" s="27" t="s">
        <v>807</v>
      </c>
      <c r="F57" s="27" t="s">
        <v>807</v>
      </c>
      <c r="G57" s="26" t="s">
        <v>555</v>
      </c>
      <c r="H57" s="26" t="s">
        <v>400</v>
      </c>
      <c r="I57" s="26">
        <v>2018</v>
      </c>
      <c r="J57" s="26" t="s">
        <v>17</v>
      </c>
      <c r="K57" s="26" t="s">
        <v>1832</v>
      </c>
      <c r="L57" s="26" t="s">
        <v>444</v>
      </c>
      <c r="M57" s="26" t="s">
        <v>482</v>
      </c>
      <c r="N57" s="26" t="s">
        <v>2265</v>
      </c>
      <c r="O57" s="31">
        <v>298</v>
      </c>
    </row>
    <row r="58" spans="1:15" s="26" customFormat="1" ht="14.25" customHeight="1" x14ac:dyDescent="0.2">
      <c r="A58" s="26" t="s">
        <v>1072</v>
      </c>
      <c r="B58" s="26" t="s">
        <v>1067</v>
      </c>
      <c r="C58" s="26" t="s">
        <v>186</v>
      </c>
      <c r="D58" s="26" t="s">
        <v>30</v>
      </c>
      <c r="E58" s="27" t="s">
        <v>799</v>
      </c>
      <c r="F58" s="27" t="s">
        <v>799</v>
      </c>
      <c r="G58" s="26" t="s">
        <v>89</v>
      </c>
      <c r="H58" s="26" t="s">
        <v>105</v>
      </c>
      <c r="I58" s="26">
        <v>2011</v>
      </c>
      <c r="J58" s="26" t="s">
        <v>12</v>
      </c>
      <c r="K58" s="26" t="s">
        <v>1832</v>
      </c>
      <c r="L58" s="26" t="s">
        <v>444</v>
      </c>
      <c r="M58" s="26" t="s">
        <v>482</v>
      </c>
      <c r="N58" s="26" t="s">
        <v>2266</v>
      </c>
      <c r="O58" s="31">
        <v>299</v>
      </c>
    </row>
    <row r="59" spans="1:15" s="26" customFormat="1" ht="14.25" customHeight="1" x14ac:dyDescent="0.2">
      <c r="A59" s="26" t="s">
        <v>1184</v>
      </c>
      <c r="B59" s="26" t="s">
        <v>1150</v>
      </c>
      <c r="C59" s="26" t="s">
        <v>1150</v>
      </c>
      <c r="D59" s="26" t="s">
        <v>30</v>
      </c>
      <c r="E59" s="27" t="s">
        <v>799</v>
      </c>
      <c r="F59" s="27" t="s">
        <v>799</v>
      </c>
      <c r="G59" s="26" t="s">
        <v>827</v>
      </c>
      <c r="H59" s="26" t="s">
        <v>105</v>
      </c>
      <c r="I59" s="26" t="s">
        <v>400</v>
      </c>
      <c r="J59" s="26" t="s">
        <v>1186</v>
      </c>
      <c r="K59" s="26" t="s">
        <v>1905</v>
      </c>
      <c r="L59" s="26" t="s">
        <v>10</v>
      </c>
      <c r="M59" s="26" t="s">
        <v>482</v>
      </c>
      <c r="N59" s="26" t="s">
        <v>2269</v>
      </c>
      <c r="O59" s="31">
        <v>302</v>
      </c>
    </row>
    <row r="60" spans="1:15" s="26" customFormat="1" ht="14.25" customHeight="1" x14ac:dyDescent="0.2">
      <c r="A60" s="26" t="s">
        <v>1071</v>
      </c>
      <c r="B60" s="26" t="s">
        <v>1067</v>
      </c>
      <c r="C60" s="26" t="s">
        <v>186</v>
      </c>
      <c r="D60" s="26" t="s">
        <v>72</v>
      </c>
      <c r="E60" s="27" t="s">
        <v>807</v>
      </c>
      <c r="F60" s="27" t="s">
        <v>807</v>
      </c>
      <c r="G60" s="26" t="s">
        <v>1244</v>
      </c>
      <c r="H60" s="26" t="s">
        <v>900</v>
      </c>
      <c r="I60" s="26">
        <v>2016</v>
      </c>
      <c r="J60" s="26" t="s">
        <v>17</v>
      </c>
      <c r="K60" s="26" t="s">
        <v>1832</v>
      </c>
      <c r="L60" s="26" t="s">
        <v>444</v>
      </c>
      <c r="M60" s="26" t="s">
        <v>482</v>
      </c>
      <c r="N60" s="26" t="s">
        <v>2276</v>
      </c>
      <c r="O60" s="31">
        <v>310</v>
      </c>
    </row>
    <row r="61" spans="1:15" s="26" customFormat="1" ht="15" x14ac:dyDescent="0.2">
      <c r="A61" s="26" t="s">
        <v>1659</v>
      </c>
      <c r="B61" s="26" t="s">
        <v>1208</v>
      </c>
      <c r="C61" s="26" t="s">
        <v>1208</v>
      </c>
      <c r="D61" s="26" t="s">
        <v>30</v>
      </c>
      <c r="E61" s="27" t="s">
        <v>799</v>
      </c>
      <c r="F61" s="27" t="s">
        <v>799</v>
      </c>
      <c r="G61" s="26" t="s">
        <v>1109</v>
      </c>
      <c r="H61" s="26" t="s">
        <v>105</v>
      </c>
      <c r="I61" s="26">
        <v>1999</v>
      </c>
      <c r="J61" s="26" t="s">
        <v>436</v>
      </c>
      <c r="K61" s="26" t="s">
        <v>1210</v>
      </c>
      <c r="L61" s="26" t="s">
        <v>10</v>
      </c>
      <c r="M61" s="26" t="s">
        <v>482</v>
      </c>
      <c r="N61" s="26" t="s">
        <v>2277</v>
      </c>
      <c r="O61" s="35">
        <v>311</v>
      </c>
    </row>
    <row r="62" spans="1:15" s="26" customFormat="1" ht="15" x14ac:dyDescent="0.2">
      <c r="A62" s="26" t="s">
        <v>1217</v>
      </c>
      <c r="B62" s="26" t="s">
        <v>483</v>
      </c>
      <c r="C62" s="26" t="s">
        <v>483</v>
      </c>
      <c r="D62" s="26" t="s">
        <v>30</v>
      </c>
      <c r="E62" s="27" t="s">
        <v>799</v>
      </c>
      <c r="F62" s="27" t="s">
        <v>799</v>
      </c>
      <c r="G62" s="26" t="s">
        <v>585</v>
      </c>
      <c r="H62" s="26" t="s">
        <v>105</v>
      </c>
      <c r="I62" s="26" t="s">
        <v>400</v>
      </c>
      <c r="J62" s="26" t="s">
        <v>1219</v>
      </c>
      <c r="K62" s="26" t="s">
        <v>1147</v>
      </c>
      <c r="L62" s="26" t="s">
        <v>444</v>
      </c>
      <c r="M62" s="26" t="s">
        <v>482</v>
      </c>
      <c r="N62" s="26" t="s">
        <v>2129</v>
      </c>
      <c r="O62" s="35">
        <v>317</v>
      </c>
    </row>
    <row r="63" spans="1:15" s="26" customFormat="1" ht="15" x14ac:dyDescent="0.2">
      <c r="A63" s="26" t="s">
        <v>1055</v>
      </c>
      <c r="B63" s="26" t="s">
        <v>187</v>
      </c>
      <c r="C63" s="26" t="s">
        <v>538</v>
      </c>
      <c r="D63" s="26" t="s">
        <v>430</v>
      </c>
      <c r="E63" s="27" t="s">
        <v>799</v>
      </c>
      <c r="F63" s="27" t="s">
        <v>799</v>
      </c>
      <c r="G63" s="26" t="s">
        <v>641</v>
      </c>
      <c r="H63" s="26" t="s">
        <v>105</v>
      </c>
      <c r="I63" s="26">
        <v>2016</v>
      </c>
      <c r="J63" s="26" t="s">
        <v>436</v>
      </c>
      <c r="K63" s="26" t="s">
        <v>540</v>
      </c>
      <c r="L63" s="26" t="s">
        <v>55</v>
      </c>
      <c r="M63" s="26" t="s">
        <v>482</v>
      </c>
      <c r="N63" s="26" t="s">
        <v>2283</v>
      </c>
      <c r="O63" s="35">
        <v>318</v>
      </c>
    </row>
    <row r="64" spans="1:15" s="26" customFormat="1" ht="15" x14ac:dyDescent="0.2">
      <c r="A64" s="26" t="s">
        <v>946</v>
      </c>
      <c r="B64" s="26" t="s">
        <v>746</v>
      </c>
      <c r="C64" s="26" t="s">
        <v>746</v>
      </c>
      <c r="D64" s="26" t="s">
        <v>30</v>
      </c>
      <c r="E64" s="27" t="s">
        <v>799</v>
      </c>
      <c r="F64" s="27" t="s">
        <v>400</v>
      </c>
      <c r="G64" s="26" t="s">
        <v>235</v>
      </c>
      <c r="H64" s="26" t="s">
        <v>105</v>
      </c>
      <c r="I64" s="26">
        <v>2011</v>
      </c>
      <c r="J64" s="26" t="s">
        <v>936</v>
      </c>
      <c r="K64" s="26" t="s">
        <v>1144</v>
      </c>
      <c r="L64" s="26" t="s">
        <v>55</v>
      </c>
      <c r="M64" s="26" t="s">
        <v>482</v>
      </c>
      <c r="N64" s="26" t="s">
        <v>2284</v>
      </c>
      <c r="O64" s="35">
        <v>319</v>
      </c>
    </row>
    <row r="65" spans="1:25" s="26" customFormat="1" ht="15" x14ac:dyDescent="0.2">
      <c r="A65" s="26" t="s">
        <v>262</v>
      </c>
      <c r="B65" s="26" t="s">
        <v>263</v>
      </c>
      <c r="C65" s="26" t="s">
        <v>263</v>
      </c>
      <c r="D65" s="26" t="s">
        <v>67</v>
      </c>
      <c r="E65" s="27">
        <v>34000000</v>
      </c>
      <c r="F65" s="27" t="s">
        <v>400</v>
      </c>
      <c r="G65" s="26" t="s">
        <v>1243</v>
      </c>
      <c r="H65" s="26" t="s">
        <v>105</v>
      </c>
      <c r="I65" s="26">
        <v>2012</v>
      </c>
      <c r="J65" s="26" t="s">
        <v>1302</v>
      </c>
      <c r="K65" s="26" t="s">
        <v>1907</v>
      </c>
      <c r="L65" s="26" t="s">
        <v>35</v>
      </c>
      <c r="M65" s="26" t="s">
        <v>668</v>
      </c>
      <c r="N65" s="26" t="s">
        <v>2286</v>
      </c>
      <c r="O65" s="35">
        <v>321</v>
      </c>
    </row>
    <row r="66" spans="1:25" s="26" customFormat="1" ht="15" x14ac:dyDescent="0.2">
      <c r="A66" s="26" t="s">
        <v>1003</v>
      </c>
      <c r="B66" s="26" t="s">
        <v>751</v>
      </c>
      <c r="C66" s="26" t="s">
        <v>751</v>
      </c>
      <c r="D66" s="26" t="s">
        <v>30</v>
      </c>
      <c r="E66" s="27" t="s">
        <v>799</v>
      </c>
      <c r="F66" s="27" t="s">
        <v>799</v>
      </c>
      <c r="G66" s="26" t="s">
        <v>695</v>
      </c>
      <c r="H66" s="26" t="s">
        <v>105</v>
      </c>
      <c r="I66" s="26">
        <v>2009</v>
      </c>
      <c r="J66" s="26" t="s">
        <v>17</v>
      </c>
      <c r="K66" s="26" t="s">
        <v>1908</v>
      </c>
      <c r="L66" s="26" t="s">
        <v>35</v>
      </c>
      <c r="M66" s="26" t="s">
        <v>482</v>
      </c>
      <c r="N66" s="26" t="s">
        <v>2070</v>
      </c>
      <c r="O66" s="35">
        <v>322</v>
      </c>
    </row>
    <row r="67" spans="1:25" s="26" customFormat="1" ht="15" x14ac:dyDescent="0.2">
      <c r="A67" s="26" t="s">
        <v>790</v>
      </c>
      <c r="B67" s="26" t="s">
        <v>1132</v>
      </c>
      <c r="C67" s="26" t="s">
        <v>1133</v>
      </c>
      <c r="D67" s="26" t="s">
        <v>61</v>
      </c>
      <c r="E67" s="27">
        <v>25000000</v>
      </c>
      <c r="F67" s="27" t="s">
        <v>400</v>
      </c>
      <c r="G67" s="26" t="s">
        <v>1108</v>
      </c>
      <c r="H67" s="26" t="s">
        <v>105</v>
      </c>
      <c r="I67" s="26">
        <v>2012</v>
      </c>
      <c r="J67" s="26" t="s">
        <v>26</v>
      </c>
      <c r="K67" s="26" t="s">
        <v>1557</v>
      </c>
      <c r="L67" s="26" t="s">
        <v>792</v>
      </c>
      <c r="M67" s="26" t="s">
        <v>792</v>
      </c>
      <c r="N67" s="26" t="s">
        <v>2287</v>
      </c>
      <c r="O67" s="35">
        <v>323</v>
      </c>
    </row>
    <row r="68" spans="1:25" s="26" customFormat="1" ht="15" x14ac:dyDescent="0.2">
      <c r="A68" s="26" t="s">
        <v>1663</v>
      </c>
      <c r="B68" s="26" t="s">
        <v>1132</v>
      </c>
      <c r="C68" s="26" t="s">
        <v>964</v>
      </c>
      <c r="D68" s="26" t="s">
        <v>30</v>
      </c>
      <c r="E68" s="27" t="s">
        <v>807</v>
      </c>
      <c r="F68" s="27" t="s">
        <v>1827</v>
      </c>
      <c r="G68" s="26" t="s">
        <v>1491</v>
      </c>
      <c r="H68" s="26" t="s">
        <v>105</v>
      </c>
      <c r="I68" s="26">
        <v>2016</v>
      </c>
      <c r="J68" s="26" t="s">
        <v>966</v>
      </c>
      <c r="K68" s="26" t="s">
        <v>1183</v>
      </c>
      <c r="L68" s="26" t="s">
        <v>63</v>
      </c>
      <c r="M68" s="26" t="s">
        <v>482</v>
      </c>
      <c r="N68" s="26" t="s">
        <v>2289</v>
      </c>
      <c r="O68" s="35">
        <v>325</v>
      </c>
    </row>
    <row r="69" spans="1:25" s="26" customFormat="1" ht="15" x14ac:dyDescent="0.2">
      <c r="A69" s="26" t="s">
        <v>1057</v>
      </c>
      <c r="B69" s="26" t="s">
        <v>187</v>
      </c>
      <c r="C69" s="26" t="s">
        <v>538</v>
      </c>
      <c r="D69" s="26" t="s">
        <v>9</v>
      </c>
      <c r="E69" s="27" t="s">
        <v>799</v>
      </c>
      <c r="F69" s="27" t="s">
        <v>5</v>
      </c>
      <c r="G69" s="26" t="s">
        <v>930</v>
      </c>
      <c r="H69" s="26" t="s">
        <v>5</v>
      </c>
      <c r="I69" s="26">
        <v>2018</v>
      </c>
      <c r="J69" s="26" t="s">
        <v>436</v>
      </c>
      <c r="K69" s="26" t="s">
        <v>540</v>
      </c>
      <c r="L69" s="26" t="s">
        <v>55</v>
      </c>
      <c r="M69" s="26" t="s">
        <v>482</v>
      </c>
      <c r="N69" s="26" t="s">
        <v>2290</v>
      </c>
      <c r="O69" s="35">
        <v>326</v>
      </c>
    </row>
    <row r="70" spans="1:25" s="26" customFormat="1" ht="15" x14ac:dyDescent="0.2">
      <c r="A70" s="26" t="s">
        <v>1180</v>
      </c>
      <c r="B70" s="26" t="s">
        <v>1150</v>
      </c>
      <c r="C70" s="26" t="s">
        <v>1150</v>
      </c>
      <c r="D70" s="26" t="s">
        <v>30</v>
      </c>
      <c r="E70" s="27" t="s">
        <v>799</v>
      </c>
      <c r="F70" s="27" t="s">
        <v>799</v>
      </c>
      <c r="G70" s="26" t="s">
        <v>933</v>
      </c>
      <c r="H70" s="26" t="s">
        <v>105</v>
      </c>
      <c r="I70" s="26" t="s">
        <v>400</v>
      </c>
      <c r="J70" s="26" t="s">
        <v>1152</v>
      </c>
      <c r="K70" s="26" t="s">
        <v>1182</v>
      </c>
      <c r="L70" s="26" t="s">
        <v>10</v>
      </c>
      <c r="M70" s="26" t="s">
        <v>482</v>
      </c>
      <c r="N70" s="26" t="s">
        <v>2291</v>
      </c>
      <c r="O70" s="35">
        <v>327</v>
      </c>
    </row>
    <row r="71" spans="1:25" s="26" customFormat="1" ht="15" x14ac:dyDescent="0.2">
      <c r="A71" s="26" t="s">
        <v>750</v>
      </c>
      <c r="B71" s="26" t="s">
        <v>1132</v>
      </c>
      <c r="C71" s="26" t="s">
        <v>751</v>
      </c>
      <c r="D71" s="26" t="s">
        <v>30</v>
      </c>
      <c r="E71" s="27">
        <v>5000000</v>
      </c>
      <c r="F71" s="27" t="s">
        <v>400</v>
      </c>
      <c r="G71" s="26" t="s">
        <v>910</v>
      </c>
      <c r="H71" s="26" t="s">
        <v>105</v>
      </c>
      <c r="I71" s="26">
        <v>2014</v>
      </c>
      <c r="J71" s="26" t="s">
        <v>145</v>
      </c>
      <c r="K71" s="26" t="s">
        <v>753</v>
      </c>
      <c r="L71" s="26" t="s">
        <v>35</v>
      </c>
      <c r="M71" s="26" t="s">
        <v>482</v>
      </c>
      <c r="N71" s="26" t="s">
        <v>2300</v>
      </c>
      <c r="O71" s="35">
        <v>336</v>
      </c>
    </row>
    <row r="72" spans="1:25" s="26" customFormat="1" ht="15" x14ac:dyDescent="0.2">
      <c r="A72" s="26" t="s">
        <v>1032</v>
      </c>
      <c r="B72" s="26" t="s">
        <v>1033</v>
      </c>
      <c r="C72" s="26" t="s">
        <v>551</v>
      </c>
      <c r="D72" s="26" t="s">
        <v>30</v>
      </c>
      <c r="E72" s="27" t="s">
        <v>799</v>
      </c>
      <c r="F72" s="27" t="s">
        <v>400</v>
      </c>
      <c r="G72" s="26" t="s">
        <v>1436</v>
      </c>
      <c r="H72" s="26" t="s">
        <v>105</v>
      </c>
      <c r="I72" s="26">
        <v>2012</v>
      </c>
      <c r="J72" s="26" t="s">
        <v>12</v>
      </c>
      <c r="K72" s="26" t="s">
        <v>753</v>
      </c>
      <c r="L72" s="26" t="s">
        <v>35</v>
      </c>
      <c r="M72" s="26" t="s">
        <v>482</v>
      </c>
      <c r="N72" s="26" t="s">
        <v>2302</v>
      </c>
      <c r="O72" s="35">
        <v>338</v>
      </c>
    </row>
    <row r="73" spans="1:25" s="26" customFormat="1" ht="15" x14ac:dyDescent="0.2">
      <c r="A73" s="26" t="s">
        <v>1273</v>
      </c>
      <c r="B73" s="26" t="s">
        <v>1150</v>
      </c>
      <c r="C73" s="26" t="s">
        <v>1150</v>
      </c>
      <c r="D73" s="26" t="s">
        <v>1539</v>
      </c>
      <c r="E73" s="27" t="s">
        <v>400</v>
      </c>
      <c r="F73" s="27">
        <v>500</v>
      </c>
      <c r="G73" s="26" t="s">
        <v>1465</v>
      </c>
      <c r="H73" s="26" t="s">
        <v>105</v>
      </c>
      <c r="I73" s="26">
        <v>2017</v>
      </c>
      <c r="J73" s="26" t="s">
        <v>1272</v>
      </c>
      <c r="K73" s="26" t="s">
        <v>1855</v>
      </c>
      <c r="L73" s="26" t="s">
        <v>10</v>
      </c>
      <c r="M73" s="26" t="s">
        <v>482</v>
      </c>
      <c r="N73" s="26" t="s">
        <v>2091</v>
      </c>
      <c r="O73" s="35">
        <v>369</v>
      </c>
    </row>
    <row r="74" spans="1:25" s="26" customFormat="1" ht="15" x14ac:dyDescent="0.2">
      <c r="A74" s="26" t="s">
        <v>1005</v>
      </c>
      <c r="B74" s="26" t="s">
        <v>751</v>
      </c>
      <c r="C74" s="26" t="s">
        <v>751</v>
      </c>
      <c r="D74" s="26" t="s">
        <v>30</v>
      </c>
      <c r="E74" s="27" t="s">
        <v>400</v>
      </c>
      <c r="F74" s="27" t="s">
        <v>1827</v>
      </c>
      <c r="G74" s="26" t="s">
        <v>1395</v>
      </c>
      <c r="H74" s="26" t="s">
        <v>105</v>
      </c>
      <c r="I74" s="26">
        <v>2014</v>
      </c>
      <c r="J74" s="26" t="s">
        <v>17</v>
      </c>
      <c r="K74" s="26" t="s">
        <v>1850</v>
      </c>
      <c r="L74" s="26" t="s">
        <v>35</v>
      </c>
      <c r="M74" s="26" t="s">
        <v>482</v>
      </c>
      <c r="N74" s="26" t="s">
        <v>2331</v>
      </c>
      <c r="O74" s="35">
        <v>373</v>
      </c>
    </row>
    <row r="75" spans="1:25" s="26" customFormat="1" ht="15" x14ac:dyDescent="0.2">
      <c r="A75" s="26" t="s">
        <v>1007</v>
      </c>
      <c r="B75" s="26" t="s">
        <v>751</v>
      </c>
      <c r="C75" s="26" t="s">
        <v>751</v>
      </c>
      <c r="D75" s="26" t="s">
        <v>30</v>
      </c>
      <c r="E75" s="27" t="s">
        <v>400</v>
      </c>
      <c r="F75" s="27" t="s">
        <v>1827</v>
      </c>
      <c r="G75" s="26" t="s">
        <v>1193</v>
      </c>
      <c r="H75" s="26" t="s">
        <v>105</v>
      </c>
      <c r="I75" s="26">
        <v>2016</v>
      </c>
      <c r="J75" s="26" t="s">
        <v>106</v>
      </c>
      <c r="K75" s="26" t="s">
        <v>1923</v>
      </c>
      <c r="L75" s="26" t="s">
        <v>35</v>
      </c>
      <c r="M75" s="26" t="s">
        <v>482</v>
      </c>
      <c r="N75" s="26" t="s">
        <v>2332</v>
      </c>
      <c r="O75" s="35">
        <v>374</v>
      </c>
    </row>
    <row r="76" spans="1:25" s="26" customFormat="1" ht="15" x14ac:dyDescent="0.2">
      <c r="A76" s="26" t="s">
        <v>550</v>
      </c>
      <c r="B76" s="26" t="s">
        <v>1132</v>
      </c>
      <c r="C76" s="26" t="s">
        <v>551</v>
      </c>
      <c r="D76" s="26" t="s">
        <v>52</v>
      </c>
      <c r="E76" s="27">
        <v>80000</v>
      </c>
      <c r="F76" s="27" t="s">
        <v>410</v>
      </c>
      <c r="G76" s="26" t="s">
        <v>803</v>
      </c>
      <c r="H76" s="26" t="s">
        <v>105</v>
      </c>
      <c r="I76" s="26">
        <v>2005</v>
      </c>
      <c r="J76" s="26" t="s">
        <v>17</v>
      </c>
      <c r="K76" s="26" t="s">
        <v>1925</v>
      </c>
      <c r="L76" s="26" t="s">
        <v>35</v>
      </c>
      <c r="M76" s="26" t="s">
        <v>482</v>
      </c>
      <c r="N76" s="26" t="s">
        <v>2336</v>
      </c>
      <c r="O76" s="35">
        <v>378</v>
      </c>
    </row>
    <row r="77" spans="1:25" ht="14.25" x14ac:dyDescent="0.2">
      <c r="A77" s="9" t="s">
        <v>1019</v>
      </c>
      <c r="B77" s="9" t="s">
        <v>1132</v>
      </c>
      <c r="C77" s="9" t="s">
        <v>1026</v>
      </c>
      <c r="D77" s="9" t="s">
        <v>30</v>
      </c>
      <c r="E77" s="15" t="s">
        <v>799</v>
      </c>
      <c r="F77" s="9" t="s">
        <v>799</v>
      </c>
      <c r="G77" s="9" t="s">
        <v>1312</v>
      </c>
      <c r="H77" s="12" t="s">
        <v>105</v>
      </c>
      <c r="I77" s="9">
        <v>2008</v>
      </c>
      <c r="J77" s="13" t="s">
        <v>1894</v>
      </c>
      <c r="K77" s="9" t="s">
        <v>1021</v>
      </c>
      <c r="L77" s="9" t="s">
        <v>63</v>
      </c>
      <c r="M77" s="14" t="s">
        <v>482</v>
      </c>
      <c r="N77" s="14" t="s">
        <v>2355</v>
      </c>
      <c r="O77" s="14">
        <v>400</v>
      </c>
      <c r="Y77" s="9"/>
    </row>
    <row r="78" spans="1:25" ht="14.25" x14ac:dyDescent="0.2">
      <c r="A78" s="9" t="s">
        <v>1009</v>
      </c>
      <c r="B78" s="9" t="s">
        <v>751</v>
      </c>
      <c r="C78" s="9" t="s">
        <v>751</v>
      </c>
      <c r="D78" s="9" t="s">
        <v>30</v>
      </c>
      <c r="E78" s="15" t="s">
        <v>799</v>
      </c>
      <c r="F78" s="9" t="s">
        <v>1827</v>
      </c>
      <c r="G78" s="9" t="s">
        <v>1380</v>
      </c>
      <c r="H78" s="12" t="s">
        <v>105</v>
      </c>
      <c r="I78" s="9">
        <v>2014</v>
      </c>
      <c r="J78" s="13" t="s">
        <v>17</v>
      </c>
      <c r="K78" s="9" t="s">
        <v>1932</v>
      </c>
      <c r="L78" s="9" t="s">
        <v>35</v>
      </c>
      <c r="M78" s="14" t="s">
        <v>482</v>
      </c>
      <c r="N78" s="14" t="s">
        <v>2359</v>
      </c>
      <c r="O78" s="14">
        <v>404</v>
      </c>
      <c r="Y78" s="9"/>
    </row>
    <row r="79" spans="1:25" ht="14.25" x14ac:dyDescent="0.2">
      <c r="A79" s="9" t="s">
        <v>1178</v>
      </c>
      <c r="B79" s="9" t="s">
        <v>1150</v>
      </c>
      <c r="C79" s="9" t="s">
        <v>1150</v>
      </c>
      <c r="D79" s="9" t="s">
        <v>30</v>
      </c>
      <c r="E79" s="15" t="s">
        <v>799</v>
      </c>
      <c r="F79" s="9" t="s">
        <v>799</v>
      </c>
      <c r="G79" s="9" t="s">
        <v>205</v>
      </c>
      <c r="H79" s="12" t="s">
        <v>105</v>
      </c>
      <c r="I79" s="9">
        <v>2018</v>
      </c>
      <c r="J79" s="13" t="s">
        <v>1172</v>
      </c>
      <c r="K79" s="9" t="s">
        <v>1933</v>
      </c>
      <c r="L79" s="9" t="s">
        <v>10</v>
      </c>
      <c r="M79" s="14" t="s">
        <v>482</v>
      </c>
      <c r="N79" s="14" t="s">
        <v>2269</v>
      </c>
      <c r="O79" s="14">
        <v>407</v>
      </c>
      <c r="Y79" s="9"/>
    </row>
    <row r="80" spans="1:25" ht="14.25" x14ac:dyDescent="0.2">
      <c r="A80" s="9" t="s">
        <v>1011</v>
      </c>
      <c r="B80" s="9" t="s">
        <v>751</v>
      </c>
      <c r="C80" s="9" t="s">
        <v>751</v>
      </c>
      <c r="D80" s="9" t="s">
        <v>30</v>
      </c>
      <c r="E80" s="15" t="s">
        <v>799</v>
      </c>
      <c r="F80" s="9" t="s">
        <v>1827</v>
      </c>
      <c r="G80" s="9" t="s">
        <v>556</v>
      </c>
      <c r="H80" s="12" t="s">
        <v>105</v>
      </c>
      <c r="I80" s="9">
        <v>2017</v>
      </c>
      <c r="J80" s="13" t="s">
        <v>17</v>
      </c>
      <c r="K80" s="9" t="s">
        <v>1934</v>
      </c>
      <c r="L80" s="9" t="s">
        <v>35</v>
      </c>
      <c r="M80" s="14" t="s">
        <v>482</v>
      </c>
      <c r="N80" s="14" t="s">
        <v>2361</v>
      </c>
      <c r="O80" s="14">
        <v>408</v>
      </c>
      <c r="Y80" s="9"/>
    </row>
    <row r="81" spans="1:25" ht="14.25" x14ac:dyDescent="0.2">
      <c r="A81" s="9" t="s">
        <v>1046</v>
      </c>
      <c r="B81" s="9" t="s">
        <v>1047</v>
      </c>
      <c r="C81" s="9" t="s">
        <v>1798</v>
      </c>
      <c r="D81" s="9" t="s">
        <v>30</v>
      </c>
      <c r="E81" s="15" t="s">
        <v>799</v>
      </c>
      <c r="F81" s="9" t="s">
        <v>400</v>
      </c>
      <c r="G81" s="9" t="s">
        <v>1458</v>
      </c>
      <c r="H81" s="12" t="s">
        <v>105</v>
      </c>
      <c r="I81" s="9">
        <v>2004</v>
      </c>
      <c r="J81" s="13" t="s">
        <v>17</v>
      </c>
      <c r="K81" s="9" t="s">
        <v>1049</v>
      </c>
      <c r="L81" s="9" t="s">
        <v>35</v>
      </c>
      <c r="M81" s="14" t="s">
        <v>668</v>
      </c>
      <c r="N81" s="14" t="s">
        <v>2362</v>
      </c>
      <c r="O81" s="14">
        <v>409</v>
      </c>
      <c r="Y81" s="9"/>
    </row>
    <row r="82" spans="1:25" ht="14.25" x14ac:dyDescent="0.2">
      <c r="A82" s="9" t="s">
        <v>1174</v>
      </c>
      <c r="B82" s="9" t="s">
        <v>1150</v>
      </c>
      <c r="C82" s="9" t="s">
        <v>1150</v>
      </c>
      <c r="D82" s="9" t="s">
        <v>30</v>
      </c>
      <c r="E82" s="15" t="s">
        <v>799</v>
      </c>
      <c r="F82" s="9" t="s">
        <v>799</v>
      </c>
      <c r="G82" s="9" t="s">
        <v>676</v>
      </c>
      <c r="H82" s="12" t="s">
        <v>105</v>
      </c>
      <c r="I82" s="9" t="s">
        <v>400</v>
      </c>
      <c r="J82" s="13" t="s">
        <v>1176</v>
      </c>
      <c r="K82" s="9" t="s">
        <v>1177</v>
      </c>
      <c r="L82" s="9" t="s">
        <v>10</v>
      </c>
      <c r="M82" s="14" t="s">
        <v>482</v>
      </c>
      <c r="N82" s="14" t="s">
        <v>2372</v>
      </c>
      <c r="O82" s="14">
        <v>420</v>
      </c>
      <c r="Y82" s="9"/>
    </row>
    <row r="83" spans="1:25" ht="14.25" x14ac:dyDescent="0.2">
      <c r="A83" s="9" t="s">
        <v>1270</v>
      </c>
      <c r="B83" s="9" t="s">
        <v>1150</v>
      </c>
      <c r="C83" s="9" t="s">
        <v>1150</v>
      </c>
      <c r="D83" s="9" t="s">
        <v>1539</v>
      </c>
      <c r="E83" s="15">
        <v>20000</v>
      </c>
      <c r="F83" s="9">
        <v>4150</v>
      </c>
      <c r="G83" s="9" t="s">
        <v>1235</v>
      </c>
      <c r="H83" s="12" t="s">
        <v>105</v>
      </c>
      <c r="I83" s="9">
        <v>2014</v>
      </c>
      <c r="J83" s="13" t="s">
        <v>1272</v>
      </c>
      <c r="K83" s="9" t="s">
        <v>1855</v>
      </c>
      <c r="L83" s="9" t="s">
        <v>10</v>
      </c>
      <c r="M83" s="14" t="s">
        <v>482</v>
      </c>
      <c r="N83" s="14" t="s">
        <v>2378</v>
      </c>
      <c r="O83" s="14">
        <v>426</v>
      </c>
      <c r="Y83" s="9"/>
    </row>
    <row r="84" spans="1:25" ht="14.25" x14ac:dyDescent="0.2">
      <c r="A84" s="9" t="s">
        <v>1267</v>
      </c>
      <c r="B84" s="9" t="s">
        <v>1150</v>
      </c>
      <c r="C84" s="9" t="s">
        <v>1150</v>
      </c>
      <c r="D84" s="9" t="s">
        <v>1539</v>
      </c>
      <c r="E84" s="15" t="s">
        <v>400</v>
      </c>
      <c r="F84" s="9" t="s">
        <v>1827</v>
      </c>
      <c r="G84" s="9" t="s">
        <v>1566</v>
      </c>
      <c r="H84" s="12" t="s">
        <v>105</v>
      </c>
      <c r="I84" s="9" t="s">
        <v>400</v>
      </c>
      <c r="J84" s="13" t="s">
        <v>1269</v>
      </c>
      <c r="K84" s="9" t="s">
        <v>1855</v>
      </c>
      <c r="L84" s="9" t="s">
        <v>10</v>
      </c>
      <c r="M84" s="14" t="s">
        <v>482</v>
      </c>
      <c r="N84" s="14" t="s">
        <v>2379</v>
      </c>
      <c r="O84" s="14">
        <v>427</v>
      </c>
      <c r="Y84" s="9"/>
    </row>
    <row r="85" spans="1:25" ht="14.25" x14ac:dyDescent="0.2">
      <c r="A85" s="9" t="s">
        <v>1265</v>
      </c>
      <c r="B85" s="9" t="s">
        <v>1150</v>
      </c>
      <c r="C85" s="9" t="s">
        <v>1150</v>
      </c>
      <c r="D85" s="9" t="s">
        <v>1539</v>
      </c>
      <c r="E85" s="15">
        <v>2000</v>
      </c>
      <c r="F85" s="9">
        <v>1000</v>
      </c>
      <c r="G85" s="9" t="s">
        <v>685</v>
      </c>
      <c r="H85" s="12" t="s">
        <v>105</v>
      </c>
      <c r="I85" s="9">
        <v>2017</v>
      </c>
      <c r="J85" s="13" t="s">
        <v>106</v>
      </c>
      <c r="K85" s="9" t="s">
        <v>1264</v>
      </c>
      <c r="L85" s="9" t="s">
        <v>10</v>
      </c>
      <c r="M85" s="14" t="s">
        <v>482</v>
      </c>
      <c r="N85" s="14" t="s">
        <v>2091</v>
      </c>
      <c r="O85" s="14">
        <v>428</v>
      </c>
      <c r="Y85" s="9"/>
    </row>
    <row r="86" spans="1:25" ht="14.25" x14ac:dyDescent="0.2">
      <c r="A86" s="9" t="s">
        <v>1261</v>
      </c>
      <c r="B86" s="9" t="s">
        <v>1150</v>
      </c>
      <c r="C86" s="9" t="s">
        <v>1150</v>
      </c>
      <c r="D86" s="9" t="s">
        <v>1539</v>
      </c>
      <c r="E86" s="15">
        <v>60000</v>
      </c>
      <c r="F86" s="9">
        <v>10000</v>
      </c>
      <c r="G86" s="9" t="s">
        <v>254</v>
      </c>
      <c r="H86" s="12" t="s">
        <v>105</v>
      </c>
      <c r="I86" s="9">
        <v>2012</v>
      </c>
      <c r="J86" s="13" t="s">
        <v>1263</v>
      </c>
      <c r="K86" s="9" t="s">
        <v>1855</v>
      </c>
      <c r="L86" s="9" t="s">
        <v>10</v>
      </c>
      <c r="M86" s="14" t="s">
        <v>482</v>
      </c>
      <c r="N86" s="14" t="s">
        <v>2091</v>
      </c>
      <c r="O86" s="14">
        <v>429</v>
      </c>
      <c r="Y86" s="9"/>
    </row>
    <row r="87" spans="1:25" ht="14.25" x14ac:dyDescent="0.2">
      <c r="A87" s="9" t="s">
        <v>1690</v>
      </c>
      <c r="B87" s="9" t="s">
        <v>1132</v>
      </c>
      <c r="C87" s="9" t="s">
        <v>594</v>
      </c>
      <c r="D87" s="9" t="s">
        <v>72</v>
      </c>
      <c r="E87" s="15" t="s">
        <v>799</v>
      </c>
      <c r="F87" s="9" t="s">
        <v>1827</v>
      </c>
      <c r="G87" s="9" t="s">
        <v>62</v>
      </c>
      <c r="H87" s="12" t="s">
        <v>105</v>
      </c>
      <c r="I87" s="9">
        <v>2015</v>
      </c>
      <c r="J87" s="13" t="s">
        <v>436</v>
      </c>
      <c r="K87" s="9" t="s">
        <v>1038</v>
      </c>
      <c r="L87" s="9" t="s">
        <v>18</v>
      </c>
      <c r="M87" s="14" t="s">
        <v>482</v>
      </c>
      <c r="N87" s="14" t="s">
        <v>2380</v>
      </c>
      <c r="O87" s="14">
        <v>430</v>
      </c>
      <c r="Y87" s="9"/>
    </row>
    <row r="88" spans="1:25" ht="14.25" x14ac:dyDescent="0.2">
      <c r="A88" s="9" t="s">
        <v>666</v>
      </c>
      <c r="B88" s="9" t="s">
        <v>541</v>
      </c>
      <c r="C88" s="9" t="s">
        <v>541</v>
      </c>
      <c r="D88" s="9" t="s">
        <v>79</v>
      </c>
      <c r="E88" s="15">
        <v>500000</v>
      </c>
      <c r="F88" s="9" t="s">
        <v>1827</v>
      </c>
      <c r="G88" s="9" t="s">
        <v>616</v>
      </c>
      <c r="H88" s="12" t="s">
        <v>105</v>
      </c>
      <c r="I88" s="9">
        <v>2011</v>
      </c>
      <c r="J88" s="13" t="s">
        <v>17</v>
      </c>
      <c r="K88" s="9" t="s">
        <v>540</v>
      </c>
      <c r="L88" s="9" t="s">
        <v>55</v>
      </c>
      <c r="M88" s="14" t="s">
        <v>668</v>
      </c>
      <c r="N88" s="14" t="s">
        <v>2388</v>
      </c>
      <c r="O88" s="14">
        <v>439</v>
      </c>
      <c r="Y88" s="9"/>
    </row>
    <row r="89" spans="1:25" ht="14.25" x14ac:dyDescent="0.2">
      <c r="A89" s="9" t="s">
        <v>478</v>
      </c>
      <c r="B89" s="9" t="s">
        <v>1132</v>
      </c>
      <c r="C89" s="9" t="s">
        <v>479</v>
      </c>
      <c r="D89" s="9" t="s">
        <v>72</v>
      </c>
      <c r="E89" s="15">
        <v>18000</v>
      </c>
      <c r="F89" s="9" t="s">
        <v>400</v>
      </c>
      <c r="G89" s="9" t="s">
        <v>1310</v>
      </c>
      <c r="H89" s="12" t="s">
        <v>105</v>
      </c>
      <c r="I89" s="9">
        <v>2015</v>
      </c>
      <c r="J89" s="13" t="s">
        <v>436</v>
      </c>
      <c r="K89" s="9" t="s">
        <v>481</v>
      </c>
      <c r="L89" s="9" t="s">
        <v>444</v>
      </c>
      <c r="M89" s="14" t="s">
        <v>482</v>
      </c>
      <c r="N89" s="14" t="s">
        <v>2389</v>
      </c>
      <c r="O89" s="14">
        <v>440</v>
      </c>
      <c r="Y89" s="9"/>
    </row>
    <row r="90" spans="1:25" ht="14.25" x14ac:dyDescent="0.2">
      <c r="A90" s="9" t="s">
        <v>1170</v>
      </c>
      <c r="B90" s="9" t="s">
        <v>1150</v>
      </c>
      <c r="C90" s="9" t="s">
        <v>1150</v>
      </c>
      <c r="D90" s="9" t="s">
        <v>30</v>
      </c>
      <c r="E90" s="15" t="s">
        <v>400</v>
      </c>
      <c r="F90" s="9" t="s">
        <v>1827</v>
      </c>
      <c r="G90" s="9" t="s">
        <v>427</v>
      </c>
      <c r="H90" s="12" t="s">
        <v>105</v>
      </c>
      <c r="I90" s="9" t="s">
        <v>400</v>
      </c>
      <c r="J90" s="13" t="s">
        <v>1172</v>
      </c>
      <c r="K90" s="9" t="s">
        <v>1173</v>
      </c>
      <c r="L90" s="9" t="s">
        <v>10</v>
      </c>
      <c r="M90" s="14" t="s">
        <v>482</v>
      </c>
      <c r="N90" s="14" t="s">
        <v>2032</v>
      </c>
      <c r="O90" s="14">
        <v>441</v>
      </c>
      <c r="Y90" s="9"/>
    </row>
    <row r="91" spans="1:25" ht="14.25" x14ac:dyDescent="0.2">
      <c r="A91" s="9" t="s">
        <v>1501</v>
      </c>
      <c r="B91" s="9" t="s">
        <v>1042</v>
      </c>
      <c r="C91" s="9" t="s">
        <v>963</v>
      </c>
      <c r="D91" s="9" t="s">
        <v>72</v>
      </c>
      <c r="E91" s="15" t="s">
        <v>799</v>
      </c>
      <c r="F91" s="9" t="s">
        <v>400</v>
      </c>
      <c r="G91" s="9" t="s">
        <v>1432</v>
      </c>
      <c r="H91" s="12" t="s">
        <v>105</v>
      </c>
      <c r="I91" s="9">
        <v>2014</v>
      </c>
      <c r="J91" s="13" t="s">
        <v>17</v>
      </c>
      <c r="K91" s="9" t="s">
        <v>1899</v>
      </c>
      <c r="L91" s="9" t="s">
        <v>7</v>
      </c>
      <c r="M91" s="14" t="s">
        <v>482</v>
      </c>
      <c r="N91" s="14" t="s">
        <v>2390</v>
      </c>
      <c r="O91" s="14">
        <v>442</v>
      </c>
      <c r="Y91" s="9"/>
    </row>
    <row r="92" spans="1:25" ht="14.25" x14ac:dyDescent="0.2">
      <c r="A92" s="9" t="s">
        <v>1521</v>
      </c>
      <c r="B92" s="9" t="s">
        <v>1132</v>
      </c>
      <c r="C92" s="9" t="s">
        <v>594</v>
      </c>
      <c r="D92" s="9" t="s">
        <v>48</v>
      </c>
      <c r="E92" s="15" t="s">
        <v>799</v>
      </c>
      <c r="F92" s="9" t="s">
        <v>799</v>
      </c>
      <c r="G92" s="9" t="s">
        <v>365</v>
      </c>
      <c r="H92" s="12" t="s">
        <v>105</v>
      </c>
      <c r="I92" s="9">
        <v>2016</v>
      </c>
      <c r="J92" s="13" t="s">
        <v>1941</v>
      </c>
      <c r="K92" s="9" t="s">
        <v>596</v>
      </c>
      <c r="L92" s="9" t="s">
        <v>18</v>
      </c>
      <c r="M92" s="14" t="s">
        <v>482</v>
      </c>
      <c r="N92" s="14" t="s">
        <v>2394</v>
      </c>
      <c r="O92" s="14">
        <v>446</v>
      </c>
      <c r="Y92" s="9"/>
    </row>
    <row r="93" spans="1:25" ht="14.25" x14ac:dyDescent="0.2">
      <c r="A93" s="9" t="s">
        <v>1165</v>
      </c>
      <c r="B93" s="9" t="s">
        <v>1150</v>
      </c>
      <c r="C93" s="9" t="s">
        <v>1150</v>
      </c>
      <c r="D93" s="9" t="s">
        <v>30</v>
      </c>
      <c r="E93" s="15">
        <v>350000</v>
      </c>
      <c r="F93" s="9" t="s">
        <v>807</v>
      </c>
      <c r="G93" s="9" t="s">
        <v>767</v>
      </c>
      <c r="H93" s="12" t="s">
        <v>105</v>
      </c>
      <c r="I93" s="9">
        <v>2019</v>
      </c>
      <c r="J93" s="13" t="s">
        <v>1167</v>
      </c>
      <c r="K93" s="9" t="s">
        <v>1942</v>
      </c>
      <c r="L93" s="9" t="s">
        <v>10</v>
      </c>
      <c r="M93" s="14" t="s">
        <v>482</v>
      </c>
      <c r="N93" s="14" t="s">
        <v>2395</v>
      </c>
      <c r="O93" s="14">
        <v>447</v>
      </c>
      <c r="Y93" s="9"/>
    </row>
    <row r="94" spans="1:25" ht="14.25" x14ac:dyDescent="0.2">
      <c r="A94" s="9" t="s">
        <v>1022</v>
      </c>
      <c r="B94" s="9" t="s">
        <v>1132</v>
      </c>
      <c r="C94" s="9" t="s">
        <v>1801</v>
      </c>
      <c r="D94" s="9" t="s">
        <v>30</v>
      </c>
      <c r="E94" s="15" t="s">
        <v>807</v>
      </c>
      <c r="F94" s="9" t="s">
        <v>807</v>
      </c>
      <c r="G94" s="9" t="s">
        <v>565</v>
      </c>
      <c r="H94" s="12" t="s">
        <v>105</v>
      </c>
      <c r="I94" s="9">
        <v>2016</v>
      </c>
      <c r="J94" s="13" t="s">
        <v>436</v>
      </c>
      <c r="K94" s="9" t="s">
        <v>1021</v>
      </c>
      <c r="L94" s="9" t="s">
        <v>63</v>
      </c>
      <c r="M94" s="14" t="s">
        <v>482</v>
      </c>
      <c r="N94" s="14" t="s">
        <v>2411</v>
      </c>
      <c r="O94" s="14">
        <v>464</v>
      </c>
      <c r="Y94" s="9"/>
    </row>
    <row r="95" spans="1:25" ht="14.25" x14ac:dyDescent="0.2">
      <c r="A95" s="9" t="s">
        <v>1161</v>
      </c>
      <c r="B95" s="9" t="s">
        <v>1150</v>
      </c>
      <c r="C95" s="9" t="s">
        <v>1150</v>
      </c>
      <c r="D95" s="9" t="s">
        <v>30</v>
      </c>
      <c r="E95" s="15">
        <v>10000</v>
      </c>
      <c r="F95" s="9" t="s">
        <v>5</v>
      </c>
      <c r="G95" s="9" t="s">
        <v>1358</v>
      </c>
      <c r="H95" s="12" t="s">
        <v>5</v>
      </c>
      <c r="I95" s="9">
        <v>2019</v>
      </c>
      <c r="J95" s="13" t="s">
        <v>1163</v>
      </c>
      <c r="K95" s="9" t="s">
        <v>1164</v>
      </c>
      <c r="L95" s="9" t="s">
        <v>10</v>
      </c>
      <c r="M95" s="14" t="s">
        <v>482</v>
      </c>
      <c r="N95" s="14" t="s">
        <v>2269</v>
      </c>
      <c r="O95" s="14">
        <v>475</v>
      </c>
      <c r="Y95" s="9"/>
    </row>
    <row r="96" spans="1:25" ht="14.25" x14ac:dyDescent="0.2">
      <c r="A96" s="9" t="s">
        <v>1696</v>
      </c>
      <c r="B96" s="9" t="s">
        <v>745</v>
      </c>
      <c r="C96" s="9" t="s">
        <v>746</v>
      </c>
      <c r="D96" s="9" t="s">
        <v>30</v>
      </c>
      <c r="E96" s="15">
        <v>4900000</v>
      </c>
      <c r="F96" s="9">
        <v>400000</v>
      </c>
      <c r="G96" s="9" t="s">
        <v>1062</v>
      </c>
      <c r="H96" s="12" t="s">
        <v>105</v>
      </c>
      <c r="I96" s="9">
        <v>2014</v>
      </c>
      <c r="J96" s="13" t="s">
        <v>17</v>
      </c>
      <c r="K96" s="9" t="s">
        <v>540</v>
      </c>
      <c r="L96" s="9" t="s">
        <v>55</v>
      </c>
      <c r="M96" s="14" t="s">
        <v>482</v>
      </c>
      <c r="N96" s="14" t="s">
        <v>2423</v>
      </c>
      <c r="O96" s="14">
        <v>480</v>
      </c>
      <c r="Y96" s="9"/>
    </row>
    <row r="97" spans="1:25" ht="14.25" x14ac:dyDescent="0.2">
      <c r="A97" s="9" t="s">
        <v>1159</v>
      </c>
      <c r="B97" s="9" t="s">
        <v>538</v>
      </c>
      <c r="C97" s="9" t="s">
        <v>538</v>
      </c>
      <c r="D97" s="9" t="s">
        <v>30</v>
      </c>
      <c r="E97" s="15" t="s">
        <v>400</v>
      </c>
      <c r="F97" s="9" t="s">
        <v>1827</v>
      </c>
      <c r="G97" s="9" t="s">
        <v>1160</v>
      </c>
      <c r="H97" s="12" t="s">
        <v>105</v>
      </c>
      <c r="I97" s="9" t="s">
        <v>400</v>
      </c>
      <c r="J97" s="13" t="s">
        <v>436</v>
      </c>
      <c r="K97" s="9" t="s">
        <v>540</v>
      </c>
      <c r="L97" s="9" t="s">
        <v>55</v>
      </c>
      <c r="M97" s="14" t="s">
        <v>482</v>
      </c>
      <c r="N97" s="14" t="s">
        <v>2424</v>
      </c>
      <c r="O97" s="14">
        <v>481</v>
      </c>
      <c r="Y97" s="9"/>
    </row>
    <row r="98" spans="1:25" ht="14.25" x14ac:dyDescent="0.2">
      <c r="A98" s="9" t="s">
        <v>995</v>
      </c>
      <c r="B98" s="9" t="s">
        <v>1132</v>
      </c>
      <c r="C98" s="9" t="s">
        <v>723</v>
      </c>
      <c r="D98" s="9" t="s">
        <v>30</v>
      </c>
      <c r="E98" s="15" t="s">
        <v>799</v>
      </c>
      <c r="F98" s="9" t="s">
        <v>799</v>
      </c>
      <c r="G98" s="9" t="s">
        <v>940</v>
      </c>
      <c r="H98" s="12" t="s">
        <v>105</v>
      </c>
      <c r="I98" s="9">
        <v>2014</v>
      </c>
      <c r="J98" s="13" t="s">
        <v>436</v>
      </c>
      <c r="K98" s="9" t="s">
        <v>725</v>
      </c>
      <c r="L98" s="9" t="s">
        <v>18</v>
      </c>
      <c r="M98" s="14" t="s">
        <v>482</v>
      </c>
      <c r="N98" s="14" t="s">
        <v>2430</v>
      </c>
      <c r="O98" s="14">
        <v>489</v>
      </c>
      <c r="Y98" s="9"/>
    </row>
    <row r="99" spans="1:25" ht="14.25" x14ac:dyDescent="0.2">
      <c r="A99" s="9" t="s">
        <v>718</v>
      </c>
      <c r="B99" s="9" t="s">
        <v>1155</v>
      </c>
      <c r="C99" s="9" t="s">
        <v>986</v>
      </c>
      <c r="D99" s="9" t="s">
        <v>30</v>
      </c>
      <c r="E99" s="15">
        <v>3000000</v>
      </c>
      <c r="F99" s="9" t="s">
        <v>1827</v>
      </c>
      <c r="G99" s="9" t="s">
        <v>1387</v>
      </c>
      <c r="H99" s="12" t="s">
        <v>105</v>
      </c>
      <c r="I99" s="9">
        <v>2014</v>
      </c>
      <c r="J99" s="13" t="s">
        <v>1157</v>
      </c>
      <c r="K99" s="9" t="s">
        <v>1158</v>
      </c>
      <c r="L99" s="9" t="s">
        <v>7</v>
      </c>
      <c r="M99" s="14" t="s">
        <v>482</v>
      </c>
      <c r="N99" s="14" t="s">
        <v>2436</v>
      </c>
      <c r="O99" s="14">
        <v>496</v>
      </c>
      <c r="Y99" s="9"/>
    </row>
    <row r="100" spans="1:25" ht="14.25" x14ac:dyDescent="0.2">
      <c r="A100" s="9" t="s">
        <v>599</v>
      </c>
      <c r="B100" s="9" t="s">
        <v>600</v>
      </c>
      <c r="C100" s="9" t="s">
        <v>601</v>
      </c>
      <c r="D100" s="9" t="s">
        <v>30</v>
      </c>
      <c r="E100" s="15">
        <v>228525</v>
      </c>
      <c r="F100" s="9" t="s">
        <v>400</v>
      </c>
      <c r="G100" s="9" t="s">
        <v>560</v>
      </c>
      <c r="H100" s="12" t="s">
        <v>86</v>
      </c>
      <c r="I100" s="9">
        <v>2016</v>
      </c>
      <c r="J100" s="13" t="s">
        <v>17</v>
      </c>
      <c r="K100" s="9" t="s">
        <v>602</v>
      </c>
      <c r="L100" s="9" t="s">
        <v>7</v>
      </c>
      <c r="M100" s="14" t="s">
        <v>482</v>
      </c>
      <c r="N100" s="14" t="s">
        <v>2441</v>
      </c>
      <c r="O100" s="14">
        <v>501</v>
      </c>
      <c r="Y100" s="9"/>
    </row>
    <row r="101" spans="1:25" ht="14.25" x14ac:dyDescent="0.2">
      <c r="A101" s="9" t="s">
        <v>726</v>
      </c>
      <c r="B101" s="9" t="s">
        <v>1132</v>
      </c>
      <c r="C101" s="9" t="s">
        <v>727</v>
      </c>
      <c r="D101" s="9" t="s">
        <v>30</v>
      </c>
      <c r="E101" s="15">
        <v>4533000</v>
      </c>
      <c r="F101" s="9" t="s">
        <v>400</v>
      </c>
      <c r="G101" s="9" t="s">
        <v>278</v>
      </c>
      <c r="H101" s="12" t="s">
        <v>105</v>
      </c>
      <c r="I101" s="9">
        <v>2015</v>
      </c>
      <c r="J101" s="13" t="s">
        <v>12</v>
      </c>
      <c r="K101" s="9" t="s">
        <v>729</v>
      </c>
      <c r="L101" s="9" t="s">
        <v>7</v>
      </c>
      <c r="M101" s="14" t="s">
        <v>482</v>
      </c>
      <c r="N101" s="14" t="s">
        <v>2442</v>
      </c>
      <c r="O101" s="14">
        <v>502</v>
      </c>
      <c r="Y101" s="9"/>
    </row>
    <row r="102" spans="1:25" ht="14.25" x14ac:dyDescent="0.2">
      <c r="A102" s="9" t="s">
        <v>1259</v>
      </c>
      <c r="B102" s="9" t="s">
        <v>483</v>
      </c>
      <c r="C102" s="9" t="s">
        <v>483</v>
      </c>
      <c r="D102" s="9" t="s">
        <v>1539</v>
      </c>
      <c r="E102" s="15" t="s">
        <v>799</v>
      </c>
      <c r="F102" s="9" t="s">
        <v>799</v>
      </c>
      <c r="G102" s="9" t="s">
        <v>748</v>
      </c>
      <c r="H102" s="12" t="s">
        <v>105</v>
      </c>
      <c r="I102" s="9">
        <v>2018</v>
      </c>
      <c r="J102" s="13" t="s">
        <v>436</v>
      </c>
      <c r="K102" s="9" t="s">
        <v>1147</v>
      </c>
      <c r="L102" s="9" t="s">
        <v>444</v>
      </c>
      <c r="M102" s="14" t="s">
        <v>482</v>
      </c>
      <c r="N102" s="14" t="s">
        <v>2444</v>
      </c>
      <c r="O102" s="14">
        <v>504</v>
      </c>
      <c r="Y102" s="9"/>
    </row>
    <row r="103" spans="1:25" ht="14.25" x14ac:dyDescent="0.2">
      <c r="A103" s="9" t="s">
        <v>1024</v>
      </c>
      <c r="B103" s="9" t="s">
        <v>1804</v>
      </c>
      <c r="C103" s="9" t="s">
        <v>1804</v>
      </c>
      <c r="D103" s="9" t="s">
        <v>30</v>
      </c>
      <c r="E103" s="15">
        <v>47880</v>
      </c>
      <c r="F103" s="9">
        <v>15960</v>
      </c>
      <c r="G103" s="9" t="s">
        <v>553</v>
      </c>
      <c r="H103" s="12" t="s">
        <v>105</v>
      </c>
      <c r="I103" s="9">
        <v>2015</v>
      </c>
      <c r="J103" s="13" t="s">
        <v>1894</v>
      </c>
      <c r="K103" s="9" t="s">
        <v>1021</v>
      </c>
      <c r="L103" s="9" t="s">
        <v>63</v>
      </c>
      <c r="M103" s="14" t="s">
        <v>482</v>
      </c>
      <c r="N103" s="14" t="s">
        <v>2449</v>
      </c>
      <c r="O103" s="14">
        <v>513</v>
      </c>
      <c r="Y103" s="9"/>
    </row>
    <row r="104" spans="1:25" ht="14.25" x14ac:dyDescent="0.2">
      <c r="A104" s="9" t="s">
        <v>942</v>
      </c>
      <c r="B104" s="9" t="s">
        <v>746</v>
      </c>
      <c r="C104" s="9" t="s">
        <v>746</v>
      </c>
      <c r="D104" s="9" t="s">
        <v>9</v>
      </c>
      <c r="E104" s="15" t="s">
        <v>799</v>
      </c>
      <c r="F104" s="9" t="s">
        <v>400</v>
      </c>
      <c r="G104" s="9" t="s">
        <v>615</v>
      </c>
      <c r="H104" s="12" t="s">
        <v>105</v>
      </c>
      <c r="I104" s="9">
        <v>2017</v>
      </c>
      <c r="J104" s="13" t="s">
        <v>936</v>
      </c>
      <c r="K104" s="9" t="s">
        <v>1144</v>
      </c>
      <c r="L104" s="9" t="s">
        <v>55</v>
      </c>
      <c r="M104" s="14" t="s">
        <v>482</v>
      </c>
      <c r="N104" s="14" t="s">
        <v>2068</v>
      </c>
      <c r="O104" s="14">
        <v>514</v>
      </c>
      <c r="Y104" s="9"/>
    </row>
    <row r="105" spans="1:25" ht="14.25" x14ac:dyDescent="0.2">
      <c r="A105" s="9" t="s">
        <v>1705</v>
      </c>
      <c r="B105" s="9" t="s">
        <v>1150</v>
      </c>
      <c r="C105" s="9" t="s">
        <v>1150</v>
      </c>
      <c r="D105" s="9" t="s">
        <v>36</v>
      </c>
      <c r="E105" s="15" t="s">
        <v>794</v>
      </c>
      <c r="F105" s="9" t="s">
        <v>794</v>
      </c>
      <c r="G105" s="9" t="s">
        <v>502</v>
      </c>
      <c r="H105" s="12" t="s">
        <v>105</v>
      </c>
      <c r="I105" s="9">
        <v>2015</v>
      </c>
      <c r="J105" s="13" t="s">
        <v>1172</v>
      </c>
      <c r="K105" s="9" t="s">
        <v>1353</v>
      </c>
      <c r="L105" s="9" t="s">
        <v>10</v>
      </c>
      <c r="M105" s="14" t="s">
        <v>482</v>
      </c>
      <c r="N105" s="14" t="s">
        <v>2450</v>
      </c>
      <c r="O105" s="14">
        <v>515</v>
      </c>
      <c r="Y105" s="9"/>
    </row>
    <row r="106" spans="1:25" ht="14.25" x14ac:dyDescent="0.2">
      <c r="A106" s="9" t="s">
        <v>1149</v>
      </c>
      <c r="B106" s="9" t="s">
        <v>1150</v>
      </c>
      <c r="C106" s="9" t="s">
        <v>1150</v>
      </c>
      <c r="D106" s="9" t="s">
        <v>30</v>
      </c>
      <c r="E106" s="15" t="s">
        <v>799</v>
      </c>
      <c r="F106" s="9" t="s">
        <v>799</v>
      </c>
      <c r="G106" s="9" t="s">
        <v>443</v>
      </c>
      <c r="H106" s="12" t="s">
        <v>5</v>
      </c>
      <c r="I106" s="9" t="s">
        <v>400</v>
      </c>
      <c r="J106" s="13" t="s">
        <v>1152</v>
      </c>
      <c r="K106" s="9" t="s">
        <v>1905</v>
      </c>
      <c r="L106" s="9" t="s">
        <v>10</v>
      </c>
      <c r="M106" s="14" t="s">
        <v>482</v>
      </c>
      <c r="N106" s="14" t="s">
        <v>2237</v>
      </c>
      <c r="O106" s="14">
        <v>516</v>
      </c>
      <c r="Y106" s="9"/>
    </row>
    <row r="107" spans="1:25" ht="14.25" x14ac:dyDescent="0.2">
      <c r="A107" s="9" t="s">
        <v>1145</v>
      </c>
      <c r="B107" s="9" t="s">
        <v>483</v>
      </c>
      <c r="C107" s="9" t="s">
        <v>483</v>
      </c>
      <c r="D107" s="9" t="s">
        <v>30</v>
      </c>
      <c r="E107" s="15" t="s">
        <v>799</v>
      </c>
      <c r="F107" s="9" t="s">
        <v>799</v>
      </c>
      <c r="G107" s="9" t="s">
        <v>717</v>
      </c>
      <c r="H107" s="12" t="s">
        <v>105</v>
      </c>
      <c r="I107" s="9" t="s">
        <v>400</v>
      </c>
      <c r="J107" s="13" t="s">
        <v>436</v>
      </c>
      <c r="K107" s="9" t="s">
        <v>1147</v>
      </c>
      <c r="L107" s="9" t="s">
        <v>444</v>
      </c>
      <c r="M107" s="14" t="s">
        <v>482</v>
      </c>
      <c r="N107" s="14" t="s">
        <v>2458</v>
      </c>
      <c r="O107" s="14">
        <v>524</v>
      </c>
      <c r="Y107" s="9"/>
    </row>
    <row r="108" spans="1:25" ht="14.25" x14ac:dyDescent="0.2">
      <c r="A108" s="9" t="s">
        <v>1712</v>
      </c>
      <c r="B108" s="9" t="s">
        <v>746</v>
      </c>
      <c r="C108" s="9" t="s">
        <v>746</v>
      </c>
      <c r="D108" s="9" t="s">
        <v>30</v>
      </c>
      <c r="E108" s="15" t="s">
        <v>799</v>
      </c>
      <c r="F108" s="9" t="s">
        <v>400</v>
      </c>
      <c r="G108" s="9" t="s">
        <v>1222</v>
      </c>
      <c r="H108" s="12" t="s">
        <v>105</v>
      </c>
      <c r="I108" s="9">
        <v>2016</v>
      </c>
      <c r="J108" s="13" t="s">
        <v>936</v>
      </c>
      <c r="K108" s="9" t="s">
        <v>1144</v>
      </c>
      <c r="L108" s="9" t="s">
        <v>55</v>
      </c>
      <c r="M108" s="14" t="s">
        <v>482</v>
      </c>
      <c r="N108" s="14" t="s">
        <v>2051</v>
      </c>
      <c r="O108" s="14">
        <v>533</v>
      </c>
      <c r="Y108" s="9"/>
    </row>
    <row r="109" spans="1:25" ht="14.25" x14ac:dyDescent="0.2">
      <c r="A109" s="9" t="s">
        <v>804</v>
      </c>
      <c r="B109" s="9" t="s">
        <v>805</v>
      </c>
      <c r="C109" s="9" t="s">
        <v>806</v>
      </c>
      <c r="D109" s="9" t="s">
        <v>72</v>
      </c>
      <c r="E109" s="15" t="s">
        <v>807</v>
      </c>
      <c r="F109" s="9" t="s">
        <v>1827</v>
      </c>
      <c r="G109" s="9" t="s">
        <v>536</v>
      </c>
      <c r="H109" s="12" t="s">
        <v>105</v>
      </c>
      <c r="I109" s="9">
        <v>2012</v>
      </c>
      <c r="J109" s="13" t="s">
        <v>436</v>
      </c>
      <c r="K109" s="9" t="s">
        <v>1959</v>
      </c>
      <c r="L109" s="9" t="s">
        <v>444</v>
      </c>
      <c r="M109" s="14" t="s">
        <v>482</v>
      </c>
      <c r="N109" s="14" t="s">
        <v>2471</v>
      </c>
      <c r="O109" s="14">
        <v>540</v>
      </c>
      <c r="Y109" s="9"/>
    </row>
    <row r="110" spans="1:25" ht="14.25" x14ac:dyDescent="0.2">
      <c r="A110" s="9" t="s">
        <v>810</v>
      </c>
      <c r="B110" s="9" t="s">
        <v>811</v>
      </c>
      <c r="C110" s="9" t="s">
        <v>806</v>
      </c>
      <c r="D110" s="9" t="s">
        <v>30</v>
      </c>
      <c r="E110" s="15" t="s">
        <v>807</v>
      </c>
      <c r="F110" s="9" t="s">
        <v>1827</v>
      </c>
      <c r="G110" s="9" t="s">
        <v>887</v>
      </c>
      <c r="H110" s="12" t="s">
        <v>105</v>
      </c>
      <c r="I110" s="9">
        <v>2016</v>
      </c>
      <c r="J110" s="13" t="s">
        <v>813</v>
      </c>
      <c r="K110" s="9" t="s">
        <v>1960</v>
      </c>
      <c r="L110" s="9" t="s">
        <v>444</v>
      </c>
      <c r="M110" s="14" t="s">
        <v>482</v>
      </c>
      <c r="N110" s="14" t="s">
        <v>2472</v>
      </c>
      <c r="O110" s="14">
        <v>541</v>
      </c>
      <c r="Y110" s="9"/>
    </row>
    <row r="111" spans="1:25" ht="14.25" x14ac:dyDescent="0.2">
      <c r="A111" s="9" t="s">
        <v>1720</v>
      </c>
      <c r="B111" s="9" t="s">
        <v>1169</v>
      </c>
      <c r="C111" s="9" t="s">
        <v>1150</v>
      </c>
      <c r="D111" s="9" t="s">
        <v>30</v>
      </c>
      <c r="E111" s="15" t="s">
        <v>807</v>
      </c>
      <c r="F111" s="9" t="s">
        <v>807</v>
      </c>
      <c r="G111" s="9" t="s">
        <v>1544</v>
      </c>
      <c r="H111" s="12" t="s">
        <v>86</v>
      </c>
      <c r="I111" s="9">
        <v>2019</v>
      </c>
      <c r="J111" s="13" t="s">
        <v>1966</v>
      </c>
      <c r="K111" s="9" t="s">
        <v>1967</v>
      </c>
      <c r="L111" s="9" t="s">
        <v>10</v>
      </c>
      <c r="M111" s="14" t="s">
        <v>482</v>
      </c>
      <c r="N111" s="14" t="s">
        <v>2493</v>
      </c>
      <c r="O111" s="14">
        <v>565</v>
      </c>
      <c r="Y111" s="9"/>
    </row>
    <row r="112" spans="1:25" ht="14.25" x14ac:dyDescent="0.2">
      <c r="A112" s="9" t="s">
        <v>1722</v>
      </c>
      <c r="B112" s="9" t="s">
        <v>1132</v>
      </c>
      <c r="C112" s="9" t="s">
        <v>1805</v>
      </c>
      <c r="D112" s="9" t="s">
        <v>30</v>
      </c>
      <c r="E112" s="15" t="s">
        <v>400</v>
      </c>
      <c r="F112" s="9" t="s">
        <v>1827</v>
      </c>
      <c r="G112" s="9" t="s">
        <v>1547</v>
      </c>
      <c r="H112" s="12" t="s">
        <v>105</v>
      </c>
      <c r="I112" s="9">
        <v>2018</v>
      </c>
      <c r="J112" s="13" t="s">
        <v>12</v>
      </c>
      <c r="K112" s="9" t="s">
        <v>1832</v>
      </c>
      <c r="L112" s="9" t="s">
        <v>444</v>
      </c>
      <c r="M112" s="14" t="s">
        <v>482</v>
      </c>
      <c r="N112" s="14" t="s">
        <v>2495</v>
      </c>
      <c r="O112" s="14">
        <v>567</v>
      </c>
      <c r="Y112" s="9"/>
    </row>
    <row r="113" spans="1:25" ht="14.25" x14ac:dyDescent="0.2">
      <c r="A113" s="9" t="s">
        <v>1724</v>
      </c>
      <c r="B113" s="9" t="s">
        <v>1132</v>
      </c>
      <c r="C113" s="9" t="s">
        <v>964</v>
      </c>
      <c r="D113" s="9" t="s">
        <v>30</v>
      </c>
      <c r="E113" s="15" t="s">
        <v>799</v>
      </c>
      <c r="F113" s="9" t="s">
        <v>799</v>
      </c>
      <c r="G113" s="9" t="s">
        <v>1551</v>
      </c>
      <c r="H113" s="12" t="s">
        <v>86</v>
      </c>
      <c r="I113" s="9">
        <v>2019</v>
      </c>
      <c r="J113" s="13" t="s">
        <v>400</v>
      </c>
      <c r="K113" s="9" t="s">
        <v>1183</v>
      </c>
      <c r="L113" s="9" t="s">
        <v>63</v>
      </c>
      <c r="M113" s="14" t="s">
        <v>482</v>
      </c>
      <c r="N113" s="14" t="s">
        <v>2497</v>
      </c>
      <c r="O113" s="14">
        <v>569</v>
      </c>
      <c r="Y113" s="9"/>
    </row>
    <row r="114" spans="1:25" ht="14.25" x14ac:dyDescent="0.2">
      <c r="A114" s="9" t="s">
        <v>1725</v>
      </c>
      <c r="B114" s="9" t="s">
        <v>1807</v>
      </c>
      <c r="C114" s="9" t="s">
        <v>1150</v>
      </c>
      <c r="D114" s="9" t="s">
        <v>30</v>
      </c>
      <c r="E114" s="15" t="s">
        <v>799</v>
      </c>
      <c r="F114" s="9" t="s">
        <v>799</v>
      </c>
      <c r="G114" s="9" t="s">
        <v>1555</v>
      </c>
      <c r="H114" s="12" t="s">
        <v>86</v>
      </c>
      <c r="I114" s="9" t="s">
        <v>400</v>
      </c>
      <c r="J114" s="13" t="s">
        <v>400</v>
      </c>
      <c r="K114" s="9" t="s">
        <v>1971</v>
      </c>
      <c r="L114" s="9" t="s">
        <v>10</v>
      </c>
      <c r="M114" s="14" t="s">
        <v>482</v>
      </c>
      <c r="N114" s="14" t="s">
        <v>2498</v>
      </c>
      <c r="O114" s="14">
        <v>570</v>
      </c>
      <c r="Y114" s="9"/>
    </row>
    <row r="115" spans="1:25" ht="14.25" x14ac:dyDescent="0.2">
      <c r="A115" s="9" t="s">
        <v>1726</v>
      </c>
      <c r="B115" s="9" t="s">
        <v>264</v>
      </c>
      <c r="C115" s="9" t="s">
        <v>1150</v>
      </c>
      <c r="D115" s="9" t="s">
        <v>30</v>
      </c>
      <c r="E115" s="15" t="s">
        <v>799</v>
      </c>
      <c r="F115" s="9" t="s">
        <v>799</v>
      </c>
      <c r="G115" s="9" t="s">
        <v>2550</v>
      </c>
      <c r="H115" s="12" t="s">
        <v>86</v>
      </c>
      <c r="I115" s="9">
        <v>2019</v>
      </c>
      <c r="J115" s="13" t="s">
        <v>1152</v>
      </c>
      <c r="K115" s="9" t="s">
        <v>1972</v>
      </c>
      <c r="L115" s="9" t="s">
        <v>10</v>
      </c>
      <c r="M115" s="14" t="s">
        <v>482</v>
      </c>
      <c r="N115" s="14" t="s">
        <v>2498</v>
      </c>
      <c r="O115" s="14">
        <v>571</v>
      </c>
      <c r="Y115" s="9"/>
    </row>
    <row r="116" spans="1:25" ht="14.25" x14ac:dyDescent="0.2">
      <c r="A116" s="9" t="s">
        <v>1727</v>
      </c>
      <c r="B116" s="9" t="s">
        <v>264</v>
      </c>
      <c r="C116" s="9" t="s">
        <v>1150</v>
      </c>
      <c r="D116" s="9" t="s">
        <v>30</v>
      </c>
      <c r="E116" s="15" t="s">
        <v>799</v>
      </c>
      <c r="F116" s="9" t="s">
        <v>799</v>
      </c>
      <c r="G116" s="9" t="s">
        <v>2551</v>
      </c>
      <c r="H116" s="12" t="s">
        <v>86</v>
      </c>
      <c r="I116" s="9">
        <v>2019</v>
      </c>
      <c r="J116" s="13" t="s">
        <v>1973</v>
      </c>
      <c r="K116" s="9" t="s">
        <v>1974</v>
      </c>
      <c r="L116" s="9" t="s">
        <v>10</v>
      </c>
      <c r="M116" s="14" t="s">
        <v>482</v>
      </c>
      <c r="N116" s="14" t="s">
        <v>2498</v>
      </c>
      <c r="O116" s="14">
        <v>572</v>
      </c>
      <c r="Y116" s="9"/>
    </row>
    <row r="117" spans="1:25" ht="14.25" x14ac:dyDescent="0.2">
      <c r="A117" s="9" t="s">
        <v>1728</v>
      </c>
      <c r="B117" s="9" t="s">
        <v>264</v>
      </c>
      <c r="C117" s="9" t="s">
        <v>1150</v>
      </c>
      <c r="D117" s="9" t="s">
        <v>30</v>
      </c>
      <c r="E117" s="15" t="s">
        <v>799</v>
      </c>
      <c r="F117" s="9" t="s">
        <v>799</v>
      </c>
      <c r="G117" s="9" t="s">
        <v>2552</v>
      </c>
      <c r="H117" s="12" t="s">
        <v>86</v>
      </c>
      <c r="I117" s="9" t="s">
        <v>400</v>
      </c>
      <c r="J117" s="13" t="s">
        <v>400</v>
      </c>
      <c r="K117" s="9" t="s">
        <v>1971</v>
      </c>
      <c r="L117" s="9" t="s">
        <v>10</v>
      </c>
      <c r="M117" s="14" t="s">
        <v>482</v>
      </c>
      <c r="N117" s="14" t="s">
        <v>2498</v>
      </c>
      <c r="O117" s="14">
        <v>573</v>
      </c>
      <c r="Y117" s="9"/>
    </row>
    <row r="118" spans="1:25" ht="14.25" x14ac:dyDescent="0.2">
      <c r="A118" s="9" t="s">
        <v>1729</v>
      </c>
      <c r="B118" s="9" t="s">
        <v>264</v>
      </c>
      <c r="C118" s="9" t="s">
        <v>1150</v>
      </c>
      <c r="D118" s="9" t="s">
        <v>30</v>
      </c>
      <c r="E118" s="15" t="s">
        <v>799</v>
      </c>
      <c r="F118" s="9" t="s">
        <v>799</v>
      </c>
      <c r="G118" s="9" t="s">
        <v>2553</v>
      </c>
      <c r="H118" s="12" t="s">
        <v>105</v>
      </c>
      <c r="I118" s="9">
        <v>2018</v>
      </c>
      <c r="J118" s="13" t="s">
        <v>1975</v>
      </c>
      <c r="K118" s="9" t="s">
        <v>1976</v>
      </c>
      <c r="L118" s="9" t="s">
        <v>10</v>
      </c>
      <c r="M118" s="14" t="s">
        <v>482</v>
      </c>
      <c r="N118" s="14" t="s">
        <v>2498</v>
      </c>
      <c r="O118" s="14">
        <v>574</v>
      </c>
      <c r="Y118" s="9"/>
    </row>
    <row r="119" spans="1:25" ht="14.25" x14ac:dyDescent="0.2">
      <c r="A119" s="9" t="s">
        <v>1730</v>
      </c>
      <c r="B119" s="9" t="s">
        <v>1808</v>
      </c>
      <c r="C119" s="9" t="s">
        <v>806</v>
      </c>
      <c r="D119" s="9" t="s">
        <v>30</v>
      </c>
      <c r="E119" s="15" t="s">
        <v>794</v>
      </c>
      <c r="F119" s="9" t="s">
        <v>794</v>
      </c>
      <c r="G119" s="9" t="s">
        <v>2554</v>
      </c>
      <c r="H119" s="12" t="s">
        <v>105</v>
      </c>
      <c r="I119" s="9">
        <v>2019</v>
      </c>
      <c r="J119" s="13" t="s">
        <v>12</v>
      </c>
      <c r="K119" s="9" t="s">
        <v>1977</v>
      </c>
      <c r="L119" s="9" t="s">
        <v>444</v>
      </c>
      <c r="M119" s="14" t="s">
        <v>482</v>
      </c>
      <c r="N119" s="14" t="s">
        <v>2499</v>
      </c>
      <c r="O119" s="14">
        <v>575</v>
      </c>
      <c r="Y119" s="9"/>
    </row>
    <row r="120" spans="1:25" ht="14.25" x14ac:dyDescent="0.2">
      <c r="A120" s="9" t="s">
        <v>1747</v>
      </c>
      <c r="B120" s="9" t="s">
        <v>594</v>
      </c>
      <c r="C120" s="9" t="s">
        <v>594</v>
      </c>
      <c r="D120" s="9" t="s">
        <v>79</v>
      </c>
      <c r="E120" s="15" t="s">
        <v>400</v>
      </c>
      <c r="F120" s="9" t="s">
        <v>799</v>
      </c>
      <c r="G120" s="9" t="s">
        <v>2571</v>
      </c>
      <c r="H120" s="12" t="s">
        <v>86</v>
      </c>
      <c r="I120" s="9">
        <v>2018</v>
      </c>
      <c r="J120" s="13" t="s">
        <v>17</v>
      </c>
      <c r="K120" s="9" t="s">
        <v>1038</v>
      </c>
      <c r="L120" s="9" t="s">
        <v>18</v>
      </c>
      <c r="M120" s="14" t="s">
        <v>482</v>
      </c>
      <c r="N120" s="14" t="s">
        <v>2514</v>
      </c>
      <c r="O120" s="14">
        <v>592</v>
      </c>
      <c r="Y120" s="9"/>
    </row>
    <row r="121" spans="1:25" ht="14.25" x14ac:dyDescent="0.2">
      <c r="A121" s="9" t="s">
        <v>1748</v>
      </c>
      <c r="B121" s="9" t="s">
        <v>594</v>
      </c>
      <c r="C121" s="9" t="s">
        <v>594</v>
      </c>
      <c r="D121" s="9" t="s">
        <v>79</v>
      </c>
      <c r="E121" s="15" t="s">
        <v>799</v>
      </c>
      <c r="F121" s="9" t="s">
        <v>799</v>
      </c>
      <c r="G121" s="9" t="s">
        <v>2572</v>
      </c>
      <c r="H121" s="12" t="s">
        <v>86</v>
      </c>
      <c r="I121" s="9">
        <v>2019</v>
      </c>
      <c r="J121" s="13" t="s">
        <v>1993</v>
      </c>
      <c r="K121" s="9" t="s">
        <v>1994</v>
      </c>
      <c r="L121" s="9" t="s">
        <v>18</v>
      </c>
      <c r="M121" s="14" t="s">
        <v>482</v>
      </c>
      <c r="N121" s="14" t="s">
        <v>2514</v>
      </c>
      <c r="O121" s="14">
        <v>593</v>
      </c>
      <c r="Y121" s="9"/>
    </row>
    <row r="122" spans="1:25" ht="14.25" x14ac:dyDescent="0.2">
      <c r="A122" s="9" t="s">
        <v>1749</v>
      </c>
      <c r="B122" s="9" t="s">
        <v>1150</v>
      </c>
      <c r="C122" s="9" t="s">
        <v>1150</v>
      </c>
      <c r="D122" s="9" t="s">
        <v>79</v>
      </c>
      <c r="E122" s="15" t="s">
        <v>400</v>
      </c>
      <c r="F122" s="9" t="s">
        <v>1827</v>
      </c>
      <c r="G122" s="9" t="s">
        <v>2574</v>
      </c>
      <c r="H122" s="12" t="s">
        <v>86</v>
      </c>
      <c r="I122" s="9" t="s">
        <v>400</v>
      </c>
      <c r="J122" s="13" t="s">
        <v>400</v>
      </c>
      <c r="K122" s="9" t="s">
        <v>1995</v>
      </c>
      <c r="L122" s="9" t="s">
        <v>10</v>
      </c>
      <c r="M122" s="14" t="s">
        <v>482</v>
      </c>
      <c r="N122" s="14" t="s">
        <v>2498</v>
      </c>
      <c r="O122" s="14">
        <v>595</v>
      </c>
      <c r="Y122" s="9"/>
    </row>
    <row r="123" spans="1:25" ht="14.25" x14ac:dyDescent="0.2">
      <c r="A123" s="9" t="s">
        <v>1750</v>
      </c>
      <c r="B123" s="9" t="s">
        <v>1150</v>
      </c>
      <c r="C123" s="9" t="s">
        <v>1150</v>
      </c>
      <c r="D123" s="9" t="s">
        <v>79</v>
      </c>
      <c r="E123" s="15" t="s">
        <v>400</v>
      </c>
      <c r="F123" s="9" t="s">
        <v>1827</v>
      </c>
      <c r="G123" s="9" t="s">
        <v>2575</v>
      </c>
      <c r="H123" s="12" t="s">
        <v>86</v>
      </c>
      <c r="I123" s="9" t="s">
        <v>400</v>
      </c>
      <c r="J123" s="13" t="s">
        <v>400</v>
      </c>
      <c r="K123" s="9" t="s">
        <v>1996</v>
      </c>
      <c r="L123" s="9" t="s">
        <v>10</v>
      </c>
      <c r="M123" s="14" t="s">
        <v>482</v>
      </c>
      <c r="N123" s="14" t="s">
        <v>2498</v>
      </c>
      <c r="O123" s="14">
        <v>596</v>
      </c>
      <c r="Y123" s="9"/>
    </row>
    <row r="124" spans="1:25" ht="14.25" x14ac:dyDescent="0.2">
      <c r="A124" s="9" t="s">
        <v>1751</v>
      </c>
      <c r="B124" s="9" t="s">
        <v>1812</v>
      </c>
      <c r="C124" s="9" t="s">
        <v>1150</v>
      </c>
      <c r="D124" s="9" t="s">
        <v>79</v>
      </c>
      <c r="E124" s="15" t="s">
        <v>807</v>
      </c>
      <c r="F124" s="9" t="s">
        <v>807</v>
      </c>
      <c r="G124" s="9" t="s">
        <v>2576</v>
      </c>
      <c r="H124" s="12" t="s">
        <v>86</v>
      </c>
      <c r="I124" s="9">
        <v>2021</v>
      </c>
      <c r="J124" s="13" t="s">
        <v>1997</v>
      </c>
      <c r="K124" s="9" t="s">
        <v>1264</v>
      </c>
      <c r="L124" s="9" t="s">
        <v>10</v>
      </c>
      <c r="M124" s="14" t="s">
        <v>482</v>
      </c>
      <c r="N124" s="14" t="s">
        <v>2498</v>
      </c>
      <c r="O124" s="14">
        <v>597</v>
      </c>
      <c r="Y124" s="9"/>
    </row>
    <row r="125" spans="1:25" ht="14.25" x14ac:dyDescent="0.2">
      <c r="A125" s="9" t="s">
        <v>1752</v>
      </c>
      <c r="B125" s="9" t="s">
        <v>264</v>
      </c>
      <c r="C125" s="9" t="s">
        <v>1150</v>
      </c>
      <c r="D125" s="9" t="s">
        <v>79</v>
      </c>
      <c r="E125" s="15" t="s">
        <v>799</v>
      </c>
      <c r="F125" s="9" t="s">
        <v>799</v>
      </c>
      <c r="G125" s="9" t="s">
        <v>2577</v>
      </c>
      <c r="H125" s="12" t="s">
        <v>86</v>
      </c>
      <c r="I125" s="9" t="s">
        <v>400</v>
      </c>
      <c r="J125" s="13" t="s">
        <v>400</v>
      </c>
      <c r="K125" s="9" t="s">
        <v>1998</v>
      </c>
      <c r="L125" s="9" t="s">
        <v>10</v>
      </c>
      <c r="M125" s="14" t="s">
        <v>482</v>
      </c>
      <c r="N125" s="14" t="s">
        <v>2498</v>
      </c>
      <c r="O125" s="14">
        <v>598</v>
      </c>
      <c r="Y125" s="9"/>
    </row>
    <row r="126" spans="1:25" ht="14.25" x14ac:dyDescent="0.2">
      <c r="A126" s="9" t="s">
        <v>1770</v>
      </c>
      <c r="B126" s="9" t="s">
        <v>1132</v>
      </c>
      <c r="C126" s="9" t="s">
        <v>1770</v>
      </c>
      <c r="D126" s="9" t="s">
        <v>52</v>
      </c>
      <c r="E126" s="15" t="s">
        <v>400</v>
      </c>
      <c r="F126" s="9" t="s">
        <v>1827</v>
      </c>
      <c r="G126" s="9" t="s">
        <v>2594</v>
      </c>
      <c r="H126" s="12" t="s">
        <v>105</v>
      </c>
      <c r="I126" s="9">
        <v>1976</v>
      </c>
      <c r="J126" s="13" t="s">
        <v>1152</v>
      </c>
      <c r="K126" s="9" t="s">
        <v>2010</v>
      </c>
      <c r="L126" s="9" t="s">
        <v>41</v>
      </c>
      <c r="M126" s="14" t="s">
        <v>2531</v>
      </c>
      <c r="N126" s="14" t="s">
        <v>2532</v>
      </c>
      <c r="O126" s="14">
        <v>617</v>
      </c>
      <c r="Y126" s="9"/>
    </row>
    <row r="127" spans="1:25" ht="14.25" x14ac:dyDescent="0.2">
      <c r="A127" s="9" t="s">
        <v>1773</v>
      </c>
      <c r="B127" s="9" t="s">
        <v>1153</v>
      </c>
      <c r="C127" s="9" t="s">
        <v>1150</v>
      </c>
      <c r="D127" s="9" t="s">
        <v>1824</v>
      </c>
      <c r="E127" s="15" t="s">
        <v>807</v>
      </c>
      <c r="F127" s="9" t="s">
        <v>807</v>
      </c>
      <c r="G127" s="9" t="s">
        <v>2596</v>
      </c>
      <c r="H127" s="12" t="s">
        <v>86</v>
      </c>
      <c r="I127" s="9">
        <v>2020</v>
      </c>
      <c r="J127" s="13" t="s">
        <v>2012</v>
      </c>
      <c r="K127" s="9" t="s">
        <v>2013</v>
      </c>
      <c r="L127" s="9" t="s">
        <v>10</v>
      </c>
      <c r="M127" s="14" t="s">
        <v>482</v>
      </c>
      <c r="N127" s="14" t="s">
        <v>2535</v>
      </c>
      <c r="O127" s="14">
        <v>620</v>
      </c>
      <c r="Y127" s="9"/>
    </row>
    <row r="128" spans="1:25" ht="14.25" x14ac:dyDescent="0.2">
      <c r="A128" s="9" t="s">
        <v>1774</v>
      </c>
      <c r="B128" s="9" t="s">
        <v>1132</v>
      </c>
      <c r="C128" s="9" t="s">
        <v>1815</v>
      </c>
      <c r="D128" s="9" t="s">
        <v>72</v>
      </c>
      <c r="E128" s="15" t="s">
        <v>807</v>
      </c>
      <c r="F128" s="9" t="s">
        <v>1827</v>
      </c>
      <c r="G128" s="9" t="s">
        <v>2597</v>
      </c>
      <c r="H128" s="12" t="s">
        <v>105</v>
      </c>
      <c r="I128" s="9">
        <v>2018</v>
      </c>
      <c r="J128" s="13" t="s">
        <v>17</v>
      </c>
      <c r="K128" s="9" t="s">
        <v>1883</v>
      </c>
      <c r="L128" s="9" t="s">
        <v>7</v>
      </c>
      <c r="M128" s="14" t="s">
        <v>482</v>
      </c>
      <c r="N128" s="14" t="s">
        <v>2537</v>
      </c>
      <c r="O128" s="14">
        <v>621</v>
      </c>
      <c r="Y128" s="9"/>
    </row>
    <row r="129" spans="1:25" ht="14.25" x14ac:dyDescent="0.2">
      <c r="A129" s="9" t="s">
        <v>1776</v>
      </c>
      <c r="B129" s="9" t="s">
        <v>1150</v>
      </c>
      <c r="C129" s="9" t="s">
        <v>1150</v>
      </c>
      <c r="D129" s="9" t="s">
        <v>1824</v>
      </c>
      <c r="E129" s="15" t="s">
        <v>807</v>
      </c>
      <c r="F129" s="9" t="s">
        <v>807</v>
      </c>
      <c r="G129" s="9" t="s">
        <v>2599</v>
      </c>
      <c r="H129" s="12" t="s">
        <v>86</v>
      </c>
      <c r="I129" s="9">
        <v>2019</v>
      </c>
      <c r="J129" s="13" t="s">
        <v>1167</v>
      </c>
      <c r="K129" s="9" t="s">
        <v>1168</v>
      </c>
      <c r="L129" s="9" t="s">
        <v>10</v>
      </c>
      <c r="M129" s="14" t="s">
        <v>482</v>
      </c>
      <c r="N129" s="14" t="s">
        <v>2498</v>
      </c>
      <c r="O129" s="14">
        <v>623</v>
      </c>
      <c r="Y129" s="9"/>
    </row>
    <row r="130" spans="1:25" ht="14.25" x14ac:dyDescent="0.2">
      <c r="A130" s="9" t="s">
        <v>1780</v>
      </c>
      <c r="B130" s="9" t="s">
        <v>594</v>
      </c>
      <c r="C130" s="9" t="s">
        <v>594</v>
      </c>
      <c r="D130" s="9" t="s">
        <v>72</v>
      </c>
      <c r="E130" s="15" t="s">
        <v>799</v>
      </c>
      <c r="F130" s="9" t="s">
        <v>799</v>
      </c>
      <c r="G130" s="9" t="s">
        <v>2603</v>
      </c>
      <c r="H130" s="12" t="s">
        <v>105</v>
      </c>
      <c r="I130" s="9">
        <v>2017</v>
      </c>
      <c r="J130" s="13" t="s">
        <v>2014</v>
      </c>
      <c r="K130" s="9" t="s">
        <v>1038</v>
      </c>
      <c r="L130" s="9" t="s">
        <v>18</v>
      </c>
      <c r="M130" s="14" t="s">
        <v>482</v>
      </c>
      <c r="N130" s="14" t="s">
        <v>2514</v>
      </c>
      <c r="O130" s="14">
        <v>627</v>
      </c>
      <c r="Y130" s="9"/>
    </row>
    <row r="131" spans="1:25" ht="14.25" x14ac:dyDescent="0.2">
      <c r="A131" s="9" t="s">
        <v>1781</v>
      </c>
      <c r="B131" s="9" t="s">
        <v>1132</v>
      </c>
      <c r="C131" s="9" t="s">
        <v>1805</v>
      </c>
      <c r="D131" s="9" t="s">
        <v>48</v>
      </c>
      <c r="E131" s="15" t="s">
        <v>794</v>
      </c>
      <c r="F131" s="9" t="s">
        <v>794</v>
      </c>
      <c r="G131" s="9" t="s">
        <v>2604</v>
      </c>
      <c r="H131" s="12" t="s">
        <v>86</v>
      </c>
      <c r="I131" s="9">
        <v>2019</v>
      </c>
      <c r="J131" s="13" t="s">
        <v>12</v>
      </c>
      <c r="K131" s="9" t="s">
        <v>1832</v>
      </c>
      <c r="L131" s="9" t="s">
        <v>444</v>
      </c>
      <c r="M131" s="14" t="s">
        <v>482</v>
      </c>
      <c r="N131" s="14" t="s">
        <v>2495</v>
      </c>
      <c r="O131" s="14">
        <v>628</v>
      </c>
      <c r="Y131" s="9"/>
    </row>
    <row r="132" spans="1:25" ht="14.25" x14ac:dyDescent="0.2">
      <c r="A132" s="9" t="s">
        <v>1785</v>
      </c>
      <c r="B132" s="9" t="s">
        <v>594</v>
      </c>
      <c r="C132" s="9" t="s">
        <v>594</v>
      </c>
      <c r="D132" s="9" t="s">
        <v>30</v>
      </c>
      <c r="E132" s="15" t="s">
        <v>799</v>
      </c>
      <c r="F132" s="9" t="s">
        <v>799</v>
      </c>
      <c r="G132" s="9" t="s">
        <v>2608</v>
      </c>
      <c r="H132" s="12" t="s">
        <v>900</v>
      </c>
      <c r="I132" s="9">
        <v>2018</v>
      </c>
      <c r="J132" s="13" t="s">
        <v>17</v>
      </c>
      <c r="K132" s="9" t="s">
        <v>1038</v>
      </c>
      <c r="L132" s="9" t="s">
        <v>18</v>
      </c>
      <c r="M132" s="14" t="s">
        <v>482</v>
      </c>
      <c r="N132" s="14" t="s">
        <v>2514</v>
      </c>
      <c r="O132" s="14">
        <v>632</v>
      </c>
      <c r="Y132" s="9"/>
    </row>
    <row r="133" spans="1:25" ht="14.25" x14ac:dyDescent="0.2">
      <c r="A133" s="9" t="s">
        <v>1786</v>
      </c>
      <c r="B133" s="9" t="s">
        <v>594</v>
      </c>
      <c r="C133" s="9" t="s">
        <v>594</v>
      </c>
      <c r="D133" s="9" t="s">
        <v>30</v>
      </c>
      <c r="E133" s="15" t="s">
        <v>799</v>
      </c>
      <c r="F133" s="9" t="s">
        <v>799</v>
      </c>
      <c r="G133" s="9" t="s">
        <v>2609</v>
      </c>
      <c r="H133" s="12" t="s">
        <v>900</v>
      </c>
      <c r="I133" s="9">
        <v>2018</v>
      </c>
      <c r="J133" s="13" t="s">
        <v>17</v>
      </c>
      <c r="K133" s="9" t="s">
        <v>1038</v>
      </c>
      <c r="L133" s="9" t="s">
        <v>18</v>
      </c>
      <c r="M133" s="14" t="s">
        <v>482</v>
      </c>
      <c r="N133" s="14" t="s">
        <v>2541</v>
      </c>
      <c r="O133" s="14">
        <v>633</v>
      </c>
      <c r="Y133" s="9"/>
    </row>
    <row r="134" spans="1:25" ht="14.25" x14ac:dyDescent="0.2">
      <c r="A134" s="9" t="s">
        <v>1788</v>
      </c>
      <c r="B134" s="9" t="s">
        <v>1132</v>
      </c>
      <c r="C134" s="9" t="s">
        <v>1805</v>
      </c>
      <c r="D134" s="9" t="s">
        <v>13</v>
      </c>
      <c r="E134" s="15" t="s">
        <v>794</v>
      </c>
      <c r="F134" s="9" t="s">
        <v>794</v>
      </c>
      <c r="G134" s="9" t="s">
        <v>2611</v>
      </c>
      <c r="H134" s="12" t="s">
        <v>86</v>
      </c>
      <c r="I134" s="9">
        <v>2018</v>
      </c>
      <c r="J134" s="13" t="s">
        <v>12</v>
      </c>
      <c r="K134" s="9" t="s">
        <v>1832</v>
      </c>
      <c r="L134" s="9" t="s">
        <v>444</v>
      </c>
      <c r="M134" s="14" t="s">
        <v>482</v>
      </c>
      <c r="N134" s="14" t="s">
        <v>2495</v>
      </c>
      <c r="O134" s="14">
        <v>635</v>
      </c>
      <c r="Y134" s="9"/>
    </row>
    <row r="135" spans="1:25" ht="14.25" x14ac:dyDescent="0.2">
      <c r="Y135" s="9"/>
    </row>
    <row r="136" spans="1:25" ht="14.25" x14ac:dyDescent="0.2">
      <c r="Y136" s="9"/>
    </row>
    <row r="137" spans="1:25" ht="14.25" x14ac:dyDescent="0.2">
      <c r="Y137" s="9"/>
    </row>
    <row r="138" spans="1:25" ht="14.25" x14ac:dyDescent="0.2">
      <c r="Y138" s="9"/>
    </row>
    <row r="139" spans="1:25" ht="14.25" x14ac:dyDescent="0.2">
      <c r="Y139" s="9"/>
    </row>
    <row r="140" spans="1:25" ht="14.25" x14ac:dyDescent="0.2">
      <c r="Y140" s="9"/>
    </row>
    <row r="141" spans="1:25" ht="14.25" x14ac:dyDescent="0.2">
      <c r="Y141" s="9"/>
    </row>
    <row r="142" spans="1:25" ht="14.25" x14ac:dyDescent="0.2">
      <c r="Y142" s="9"/>
    </row>
    <row r="143" spans="1:25" ht="14.25" x14ac:dyDescent="0.2">
      <c r="Y143" s="9"/>
    </row>
    <row r="144" spans="1:25" ht="14.25" x14ac:dyDescent="0.2">
      <c r="Y144" s="9"/>
    </row>
    <row r="145" spans="25:25" ht="14.25" x14ac:dyDescent="0.2">
      <c r="Y145" s="9"/>
    </row>
    <row r="146" spans="25:25" ht="14.25" x14ac:dyDescent="0.2">
      <c r="Y146" s="9"/>
    </row>
    <row r="147" spans="25:25" ht="14.25" x14ac:dyDescent="0.2">
      <c r="Y147" s="9"/>
    </row>
    <row r="148" spans="25:25" ht="14.25" x14ac:dyDescent="0.2">
      <c r="Y148" s="9"/>
    </row>
    <row r="149" spans="25:25" ht="14.25" x14ac:dyDescent="0.2">
      <c r="Y149" s="9"/>
    </row>
    <row r="150" spans="25:25" ht="14.25" x14ac:dyDescent="0.2">
      <c r="Y150" s="9"/>
    </row>
    <row r="151" spans="25:25" ht="14.25" x14ac:dyDescent="0.2">
      <c r="Y151" s="9"/>
    </row>
    <row r="152" spans="25:25" ht="14.25" x14ac:dyDescent="0.2">
      <c r="Y152" s="9"/>
    </row>
    <row r="153" spans="25:25" ht="14.25" x14ac:dyDescent="0.2">
      <c r="Y153" s="9"/>
    </row>
    <row r="154" spans="25:25" ht="14.25" x14ac:dyDescent="0.2">
      <c r="Y154" s="9"/>
    </row>
    <row r="155" spans="25:25" ht="14.25" x14ac:dyDescent="0.2">
      <c r="Y155" s="9"/>
    </row>
    <row r="156" spans="25:25" ht="14.25" x14ac:dyDescent="0.2">
      <c r="Y156" s="9"/>
    </row>
    <row r="157" spans="25:25" ht="14.25" x14ac:dyDescent="0.2">
      <c r="Y157" s="9"/>
    </row>
    <row r="158" spans="25:25" ht="14.25" x14ac:dyDescent="0.2">
      <c r="Y158" s="9"/>
    </row>
    <row r="159" spans="25:25" ht="14.25" x14ac:dyDescent="0.2">
      <c r="Y159" s="9"/>
    </row>
    <row r="160" spans="25:25" ht="14.25" x14ac:dyDescent="0.2">
      <c r="Y160" s="9"/>
    </row>
    <row r="161" spans="25:25" ht="14.25" x14ac:dyDescent="0.2">
      <c r="Y161" s="9"/>
    </row>
    <row r="162" spans="25:25" ht="14.25" x14ac:dyDescent="0.2">
      <c r="Y162" s="9"/>
    </row>
    <row r="163" spans="25:25" ht="14.25" x14ac:dyDescent="0.2">
      <c r="Y163" s="9"/>
    </row>
    <row r="164" spans="25:25" ht="14.25" x14ac:dyDescent="0.2">
      <c r="Y164" s="9"/>
    </row>
    <row r="165" spans="25:25" ht="14.25" x14ac:dyDescent="0.2">
      <c r="Y165" s="9"/>
    </row>
    <row r="166" spans="25:25" ht="14.25" x14ac:dyDescent="0.2">
      <c r="Y166" s="9"/>
    </row>
    <row r="167" spans="25:25" ht="14.25" x14ac:dyDescent="0.2">
      <c r="Y167" s="9"/>
    </row>
    <row r="168" spans="25:25" ht="14.25" x14ac:dyDescent="0.2">
      <c r="Y168" s="9"/>
    </row>
    <row r="169" spans="25:25" ht="14.25" x14ac:dyDescent="0.2">
      <c r="Y169" s="9"/>
    </row>
    <row r="170" spans="25:25" ht="14.25" x14ac:dyDescent="0.2">
      <c r="Y170" s="9"/>
    </row>
    <row r="171" spans="25:25" ht="14.25" x14ac:dyDescent="0.2">
      <c r="Y171" s="9"/>
    </row>
    <row r="172" spans="25:25" ht="14.25" x14ac:dyDescent="0.2">
      <c r="Y172" s="9"/>
    </row>
    <row r="173" spans="25:25" ht="14.25" x14ac:dyDescent="0.2">
      <c r="Y173" s="9"/>
    </row>
    <row r="174" spans="25:25" ht="14.25" x14ac:dyDescent="0.2">
      <c r="Y174" s="9"/>
    </row>
    <row r="175" spans="25:25" ht="14.25" x14ac:dyDescent="0.2">
      <c r="Y175" s="9"/>
    </row>
    <row r="176" spans="25:25" ht="14.25" x14ac:dyDescent="0.2">
      <c r="Y176" s="9"/>
    </row>
    <row r="177" spans="25:25" ht="14.25" x14ac:dyDescent="0.2">
      <c r="Y177" s="9"/>
    </row>
    <row r="178" spans="25:25" ht="14.25" x14ac:dyDescent="0.2">
      <c r="Y178" s="9"/>
    </row>
    <row r="179" spans="25:25" ht="14.25" x14ac:dyDescent="0.2">
      <c r="Y179" s="9"/>
    </row>
    <row r="180" spans="25:25" ht="14.25" x14ac:dyDescent="0.2">
      <c r="Y180" s="9"/>
    </row>
    <row r="181" spans="25:25" ht="14.25" x14ac:dyDescent="0.2">
      <c r="Y181" s="9"/>
    </row>
    <row r="182" spans="25:25" ht="14.25" x14ac:dyDescent="0.2">
      <c r="Y182" s="9"/>
    </row>
    <row r="183" spans="25:25" ht="14.25" x14ac:dyDescent="0.2">
      <c r="Y183" s="9"/>
    </row>
    <row r="184" spans="25:25" ht="14.25" x14ac:dyDescent="0.2">
      <c r="Y184" s="9"/>
    </row>
    <row r="185" spans="25:25" ht="14.25" x14ac:dyDescent="0.2">
      <c r="Y185" s="9"/>
    </row>
    <row r="186" spans="25:25" ht="14.25" x14ac:dyDescent="0.2">
      <c r="Y186" s="9"/>
    </row>
    <row r="187" spans="25:25" ht="14.25" x14ac:dyDescent="0.2">
      <c r="Y187" s="9"/>
    </row>
    <row r="188" spans="25:25" ht="14.25" x14ac:dyDescent="0.2">
      <c r="Y188" s="9"/>
    </row>
    <row r="189" spans="25:25" ht="14.25" x14ac:dyDescent="0.2">
      <c r="Y189" s="9"/>
    </row>
    <row r="190" spans="25:25" ht="14.25" x14ac:dyDescent="0.2">
      <c r="Y190" s="9"/>
    </row>
    <row r="191" spans="25:25" ht="14.25" x14ac:dyDescent="0.2">
      <c r="Y191" s="9"/>
    </row>
    <row r="192" spans="25:25" ht="14.25" x14ac:dyDescent="0.2">
      <c r="Y192" s="9"/>
    </row>
    <row r="193" spans="25:25" ht="14.25" x14ac:dyDescent="0.2">
      <c r="Y193" s="9"/>
    </row>
    <row r="194" spans="25:25" ht="14.25" x14ac:dyDescent="0.2">
      <c r="Y194" s="9"/>
    </row>
    <row r="195" spans="25:25" ht="14.25" x14ac:dyDescent="0.2">
      <c r="Y195" s="9"/>
    </row>
    <row r="196" spans="25:25" ht="14.25" x14ac:dyDescent="0.2">
      <c r="Y196" s="9"/>
    </row>
    <row r="197" spans="25:25" ht="14.25" x14ac:dyDescent="0.2">
      <c r="Y197" s="9"/>
    </row>
    <row r="198" spans="25:25" ht="14.25" x14ac:dyDescent="0.2">
      <c r="Y198" s="9"/>
    </row>
    <row r="199" spans="25:25" ht="14.25" x14ac:dyDescent="0.2">
      <c r="Y199" s="9"/>
    </row>
    <row r="200" spans="25:25" ht="14.25" x14ac:dyDescent="0.2">
      <c r="Y200" s="9"/>
    </row>
    <row r="201" spans="25:25" ht="14.25" x14ac:dyDescent="0.2">
      <c r="Y201" s="9"/>
    </row>
    <row r="202" spans="25:25" ht="14.25" x14ac:dyDescent="0.2">
      <c r="Y202" s="9"/>
    </row>
    <row r="203" spans="25:25" ht="14.25" x14ac:dyDescent="0.2">
      <c r="Y203" s="9"/>
    </row>
    <row r="204" spans="25:25" ht="14.25" x14ac:dyDescent="0.2">
      <c r="Y204" s="9"/>
    </row>
    <row r="205" spans="25:25" ht="14.25" x14ac:dyDescent="0.2">
      <c r="Y205" s="9"/>
    </row>
    <row r="206" spans="25:25" ht="14.25" x14ac:dyDescent="0.2">
      <c r="Y206" s="9"/>
    </row>
    <row r="207" spans="25:25" ht="14.25" x14ac:dyDescent="0.2">
      <c r="Y207" s="9"/>
    </row>
    <row r="208" spans="25:25" ht="14.25" x14ac:dyDescent="0.2">
      <c r="Y208" s="9"/>
    </row>
    <row r="209" spans="25:25" ht="14.25" x14ac:dyDescent="0.2">
      <c r="Y209" s="9"/>
    </row>
    <row r="210" spans="25:25" ht="14.25" x14ac:dyDescent="0.2">
      <c r="Y210" s="9"/>
    </row>
    <row r="211" spans="25:25" ht="14.25" x14ac:dyDescent="0.2">
      <c r="Y211" s="9"/>
    </row>
    <row r="212" spans="25:25" ht="14.25" x14ac:dyDescent="0.2">
      <c r="Y212" s="9"/>
    </row>
    <row r="213" spans="25:25" ht="14.25" x14ac:dyDescent="0.2">
      <c r="Y213" s="9"/>
    </row>
    <row r="214" spans="25:25" ht="14.25" x14ac:dyDescent="0.2">
      <c r="Y214" s="9"/>
    </row>
    <row r="215" spans="25:25" ht="14.25" x14ac:dyDescent="0.2">
      <c r="Y215" s="9"/>
    </row>
    <row r="216" spans="25:25" ht="14.25" x14ac:dyDescent="0.2">
      <c r="Y216" s="9"/>
    </row>
    <row r="217" spans="25:25" ht="14.25" x14ac:dyDescent="0.2">
      <c r="Y217" s="9"/>
    </row>
    <row r="218" spans="25:25" ht="14.25" x14ac:dyDescent="0.2">
      <c r="Y218" s="9"/>
    </row>
    <row r="219" spans="25:25" ht="14.25" x14ac:dyDescent="0.2">
      <c r="Y219" s="9"/>
    </row>
    <row r="220" spans="25:25" ht="14.25" x14ac:dyDescent="0.2">
      <c r="Y220" s="9"/>
    </row>
    <row r="221" spans="25:25" ht="14.25" x14ac:dyDescent="0.2">
      <c r="Y221" s="9"/>
    </row>
    <row r="222" spans="25:25" ht="14.25" x14ac:dyDescent="0.2">
      <c r="Y222" s="9"/>
    </row>
    <row r="223" spans="25:25" ht="14.25" x14ac:dyDescent="0.2">
      <c r="Y223" s="9"/>
    </row>
    <row r="224" spans="25:25" ht="14.25" x14ac:dyDescent="0.2">
      <c r="Y224" s="9"/>
    </row>
    <row r="225" spans="25:25" ht="14.25" x14ac:dyDescent="0.2">
      <c r="Y225" s="9"/>
    </row>
    <row r="226" spans="25:25" ht="14.25" x14ac:dyDescent="0.2">
      <c r="Y226" s="9"/>
    </row>
    <row r="227" spans="25:25" ht="14.25" x14ac:dyDescent="0.2">
      <c r="Y227" s="9"/>
    </row>
    <row r="228" spans="25:25" ht="14.25" x14ac:dyDescent="0.2">
      <c r="Y228" s="9"/>
    </row>
    <row r="229" spans="25:25" ht="14.25" x14ac:dyDescent="0.2">
      <c r="Y229" s="9"/>
    </row>
    <row r="230" spans="25:25" ht="14.25" x14ac:dyDescent="0.2">
      <c r="Y230" s="9"/>
    </row>
    <row r="231" spans="25:25" ht="14.25" x14ac:dyDescent="0.2">
      <c r="Y231" s="9"/>
    </row>
    <row r="232" spans="25:25" ht="14.25" x14ac:dyDescent="0.2">
      <c r="Y232" s="9"/>
    </row>
    <row r="233" spans="25:25" ht="14.25" x14ac:dyDescent="0.2">
      <c r="Y233" s="9"/>
    </row>
    <row r="234" spans="25:25" ht="14.25" x14ac:dyDescent="0.2">
      <c r="Y234" s="9"/>
    </row>
    <row r="235" spans="25:25" ht="14.25" x14ac:dyDescent="0.2">
      <c r="Y235" s="9"/>
    </row>
    <row r="236" spans="25:25" ht="14.25" x14ac:dyDescent="0.2">
      <c r="Y236" s="9"/>
    </row>
    <row r="237" spans="25:25" ht="14.25" x14ac:dyDescent="0.2">
      <c r="Y237" s="9"/>
    </row>
    <row r="238" spans="25:25" ht="14.25" x14ac:dyDescent="0.2">
      <c r="Y238" s="9"/>
    </row>
    <row r="239" spans="25:25" ht="14.25" x14ac:dyDescent="0.2">
      <c r="Y239" s="9"/>
    </row>
    <row r="240" spans="25:25" ht="14.25" x14ac:dyDescent="0.2">
      <c r="Y240" s="9"/>
    </row>
    <row r="241" spans="25:25" ht="14.25" x14ac:dyDescent="0.2">
      <c r="Y241" s="9"/>
    </row>
    <row r="242" spans="25:25" ht="14.25" x14ac:dyDescent="0.2">
      <c r="Y242" s="9"/>
    </row>
    <row r="243" spans="25:25" ht="14.25" x14ac:dyDescent="0.2">
      <c r="Y243" s="9"/>
    </row>
    <row r="244" spans="25:25" ht="14.25" x14ac:dyDescent="0.2">
      <c r="Y244" s="9"/>
    </row>
    <row r="245" spans="25:25" ht="14.25" x14ac:dyDescent="0.2">
      <c r="Y245" s="9"/>
    </row>
    <row r="246" spans="25:25" ht="14.25" x14ac:dyDescent="0.2">
      <c r="Y246" s="9"/>
    </row>
    <row r="247" spans="25:25" ht="14.25" x14ac:dyDescent="0.2">
      <c r="Y247" s="9"/>
    </row>
    <row r="248" spans="25:25" ht="14.25" x14ac:dyDescent="0.2">
      <c r="Y248" s="9"/>
    </row>
    <row r="249" spans="25:25" ht="14.25" x14ac:dyDescent="0.2">
      <c r="Y249" s="9"/>
    </row>
    <row r="250" spans="25:25" ht="14.25" x14ac:dyDescent="0.2">
      <c r="Y250" s="9"/>
    </row>
    <row r="251" spans="25:25" ht="14.25" x14ac:dyDescent="0.2">
      <c r="Y251" s="9"/>
    </row>
    <row r="252" spans="25:25" ht="14.25" x14ac:dyDescent="0.2">
      <c r="Y252" s="9"/>
    </row>
    <row r="253" spans="25:25" ht="14.25" x14ac:dyDescent="0.2">
      <c r="Y253" s="9"/>
    </row>
    <row r="254" spans="25:25" ht="14.25" x14ac:dyDescent="0.2">
      <c r="Y254" s="9"/>
    </row>
    <row r="255" spans="25:25" ht="14.25" x14ac:dyDescent="0.2">
      <c r="Y255" s="9"/>
    </row>
    <row r="256" spans="25:25" ht="14.25" x14ac:dyDescent="0.2">
      <c r="Y256" s="9"/>
    </row>
    <row r="257" spans="25:25" ht="14.25" x14ac:dyDescent="0.2">
      <c r="Y257" s="9"/>
    </row>
    <row r="258" spans="25:25" ht="14.25" x14ac:dyDescent="0.2">
      <c r="Y258" s="9"/>
    </row>
    <row r="259" spans="25:25" ht="14.25" x14ac:dyDescent="0.2">
      <c r="Y259" s="9"/>
    </row>
    <row r="260" spans="25:25" ht="14.25" x14ac:dyDescent="0.2">
      <c r="Y260" s="9"/>
    </row>
    <row r="261" spans="25:25" ht="14.25" x14ac:dyDescent="0.2">
      <c r="Y261" s="9"/>
    </row>
    <row r="262" spans="25:25" ht="14.25" x14ac:dyDescent="0.2">
      <c r="Y262" s="9"/>
    </row>
    <row r="263" spans="25:25" ht="14.25" x14ac:dyDescent="0.2">
      <c r="Y263" s="9"/>
    </row>
    <row r="264" spans="25:25" ht="14.25" x14ac:dyDescent="0.2">
      <c r="Y264" s="9"/>
    </row>
    <row r="265" spans="25:25" ht="14.25" x14ac:dyDescent="0.2">
      <c r="Y265" s="9"/>
    </row>
    <row r="266" spans="25:25" ht="14.25" x14ac:dyDescent="0.2">
      <c r="Y266" s="9"/>
    </row>
    <row r="267" spans="25:25" ht="14.25" x14ac:dyDescent="0.2">
      <c r="Y267" s="9"/>
    </row>
    <row r="268" spans="25:25" ht="14.25" x14ac:dyDescent="0.2">
      <c r="Y268" s="9"/>
    </row>
    <row r="269" spans="25:25" ht="14.25" x14ac:dyDescent="0.2">
      <c r="Y269" s="9"/>
    </row>
    <row r="270" spans="25:25" ht="14.25" x14ac:dyDescent="0.2">
      <c r="Y270" s="9"/>
    </row>
    <row r="271" spans="25:25" ht="14.25" x14ac:dyDescent="0.2">
      <c r="Y271" s="9"/>
    </row>
    <row r="272" spans="25:25" ht="14.25" x14ac:dyDescent="0.2">
      <c r="Y272" s="9"/>
    </row>
    <row r="273" spans="25:25" ht="14.25" x14ac:dyDescent="0.2">
      <c r="Y273" s="9"/>
    </row>
    <row r="274" spans="25:25" ht="14.25" x14ac:dyDescent="0.2">
      <c r="Y274" s="9"/>
    </row>
    <row r="275" spans="25:25" ht="14.25" x14ac:dyDescent="0.2">
      <c r="Y275" s="9"/>
    </row>
    <row r="276" spans="25:25" ht="14.25" x14ac:dyDescent="0.2">
      <c r="Y276" s="9"/>
    </row>
    <row r="277" spans="25:25" ht="14.25" x14ac:dyDescent="0.2">
      <c r="Y277" s="9"/>
    </row>
    <row r="278" spans="25:25" ht="14.25" x14ac:dyDescent="0.2">
      <c r="Y278" s="9"/>
    </row>
    <row r="279" spans="25:25" ht="14.25" x14ac:dyDescent="0.2">
      <c r="Y279" s="9"/>
    </row>
    <row r="280" spans="25:25" ht="14.25" x14ac:dyDescent="0.2">
      <c r="Y280" s="9"/>
    </row>
    <row r="281" spans="25:25" ht="14.25" x14ac:dyDescent="0.2">
      <c r="Y281" s="9"/>
    </row>
    <row r="282" spans="25:25" ht="14.25" x14ac:dyDescent="0.2">
      <c r="Y282" s="9"/>
    </row>
    <row r="283" spans="25:25" ht="14.25" x14ac:dyDescent="0.2">
      <c r="Y283" s="9"/>
    </row>
    <row r="284" spans="25:25" ht="14.25" x14ac:dyDescent="0.2">
      <c r="Y284" s="9"/>
    </row>
    <row r="285" spans="25:25" ht="14.25" x14ac:dyDescent="0.2">
      <c r="Y285" s="9"/>
    </row>
    <row r="286" spans="25:25" ht="14.25" x14ac:dyDescent="0.2">
      <c r="Y286" s="9"/>
    </row>
    <row r="287" spans="25:25" ht="14.25" x14ac:dyDescent="0.2">
      <c r="Y287" s="9"/>
    </row>
    <row r="288" spans="25:25" ht="14.25" x14ac:dyDescent="0.2">
      <c r="Y288" s="9"/>
    </row>
    <row r="289" spans="25:25" ht="14.25" x14ac:dyDescent="0.2">
      <c r="Y289" s="9"/>
    </row>
    <row r="290" spans="25:25" ht="14.25" x14ac:dyDescent="0.2">
      <c r="Y290" s="9"/>
    </row>
    <row r="291" spans="25:25" ht="14.25" x14ac:dyDescent="0.2">
      <c r="Y291" s="9"/>
    </row>
    <row r="292" spans="25:25" ht="14.25" x14ac:dyDescent="0.2">
      <c r="Y292" s="9"/>
    </row>
    <row r="293" spans="25:25" ht="14.25" x14ac:dyDescent="0.2">
      <c r="Y293" s="9"/>
    </row>
    <row r="294" spans="25:25" ht="14.25" x14ac:dyDescent="0.2">
      <c r="Y294" s="9"/>
    </row>
    <row r="295" spans="25:25" ht="14.25" x14ac:dyDescent="0.2">
      <c r="Y295" s="9"/>
    </row>
    <row r="296" spans="25:25" ht="14.25" x14ac:dyDescent="0.2">
      <c r="Y296" s="9"/>
    </row>
    <row r="297" spans="25:25" ht="14.25" x14ac:dyDescent="0.2">
      <c r="Y297" s="9"/>
    </row>
    <row r="298" spans="25:25" ht="14.25" x14ac:dyDescent="0.2">
      <c r="Y298" s="9"/>
    </row>
    <row r="299" spans="25:25" ht="14.25" x14ac:dyDescent="0.2">
      <c r="Y299" s="9"/>
    </row>
    <row r="300" spans="25:25" ht="14.25" x14ac:dyDescent="0.2">
      <c r="Y300" s="9"/>
    </row>
    <row r="301" spans="25:25" ht="14.25" x14ac:dyDescent="0.2">
      <c r="Y301" s="9"/>
    </row>
    <row r="302" spans="25:25" ht="14.25" x14ac:dyDescent="0.2">
      <c r="Y302" s="9"/>
    </row>
    <row r="303" spans="25:25" ht="14.25" x14ac:dyDescent="0.2">
      <c r="Y303" s="9"/>
    </row>
    <row r="304" spans="25:25" ht="14.25" x14ac:dyDescent="0.2">
      <c r="Y304" s="9"/>
    </row>
    <row r="305" spans="25:25" ht="14.25" x14ac:dyDescent="0.2">
      <c r="Y305" s="9"/>
    </row>
    <row r="306" spans="25:25" ht="14.25" x14ac:dyDescent="0.2">
      <c r="Y306" s="9"/>
    </row>
    <row r="307" spans="25:25" ht="14.25" x14ac:dyDescent="0.2">
      <c r="Y307" s="9"/>
    </row>
    <row r="308" spans="25:25" ht="14.25" x14ac:dyDescent="0.2">
      <c r="Y308" s="9"/>
    </row>
    <row r="309" spans="25:25" ht="14.25" x14ac:dyDescent="0.2">
      <c r="Y309" s="9"/>
    </row>
    <row r="310" spans="25:25" ht="14.25" x14ac:dyDescent="0.2">
      <c r="Y310" s="9"/>
    </row>
    <row r="311" spans="25:25" ht="14.25" x14ac:dyDescent="0.2">
      <c r="Y311" s="9"/>
    </row>
    <row r="312" spans="25:25" ht="14.25" x14ac:dyDescent="0.2">
      <c r="Y312" s="9"/>
    </row>
    <row r="313" spans="25:25" ht="14.25" x14ac:dyDescent="0.2">
      <c r="Y313" s="9"/>
    </row>
    <row r="314" spans="25:25" ht="14.25" x14ac:dyDescent="0.2">
      <c r="Y314" s="9"/>
    </row>
    <row r="315" spans="25:25" ht="14.25" x14ac:dyDescent="0.2">
      <c r="Y315" s="9"/>
    </row>
    <row r="316" spans="25:25" ht="14.25" x14ac:dyDescent="0.2">
      <c r="Y316" s="9"/>
    </row>
    <row r="317" spans="25:25" ht="14.25" x14ac:dyDescent="0.2">
      <c r="Y317" s="9"/>
    </row>
    <row r="318" spans="25:25" ht="14.25" x14ac:dyDescent="0.2">
      <c r="Y318" s="9"/>
    </row>
    <row r="319" spans="25:25" ht="14.25" x14ac:dyDescent="0.2">
      <c r="Y319" s="9"/>
    </row>
    <row r="320" spans="25:25" ht="14.25" x14ac:dyDescent="0.2">
      <c r="Y320" s="9"/>
    </row>
    <row r="321" spans="25:25" ht="14.25" x14ac:dyDescent="0.2">
      <c r="Y321" s="9"/>
    </row>
    <row r="322" spans="25:25" ht="14.25" x14ac:dyDescent="0.2">
      <c r="Y322" s="9"/>
    </row>
    <row r="323" spans="25:25" ht="14.25" x14ac:dyDescent="0.2">
      <c r="Y323" s="9"/>
    </row>
    <row r="324" spans="25:25" ht="14.25" x14ac:dyDescent="0.2">
      <c r="Y324" s="9"/>
    </row>
    <row r="325" spans="25:25" ht="14.25" x14ac:dyDescent="0.2">
      <c r="Y325" s="9"/>
    </row>
    <row r="326" spans="25:25" ht="14.25" x14ac:dyDescent="0.2">
      <c r="Y326" s="9"/>
    </row>
    <row r="327" spans="25:25" ht="14.25" x14ac:dyDescent="0.2">
      <c r="Y327" s="9"/>
    </row>
    <row r="328" spans="25:25" ht="14.25" x14ac:dyDescent="0.2">
      <c r="Y328" s="9"/>
    </row>
    <row r="329" spans="25:25" ht="14.25" x14ac:dyDescent="0.2">
      <c r="Y329" s="9"/>
    </row>
    <row r="330" spans="25:25" ht="14.25" x14ac:dyDescent="0.2">
      <c r="Y330" s="9"/>
    </row>
    <row r="331" spans="25:25" ht="14.25" x14ac:dyDescent="0.2">
      <c r="Y331" s="9"/>
    </row>
    <row r="332" spans="25:25" ht="14.25" x14ac:dyDescent="0.2">
      <c r="Y332" s="9"/>
    </row>
    <row r="333" spans="25:25" ht="14.25" x14ac:dyDescent="0.2">
      <c r="Y333" s="9"/>
    </row>
    <row r="334" spans="25:25" ht="14.25" x14ac:dyDescent="0.2">
      <c r="Y334" s="9"/>
    </row>
    <row r="335" spans="25:25" ht="14.25" x14ac:dyDescent="0.2">
      <c r="Y335" s="9"/>
    </row>
    <row r="336" spans="25:25" ht="14.25" x14ac:dyDescent="0.2">
      <c r="Y336" s="9"/>
    </row>
    <row r="337" spans="25:25" ht="14.25" x14ac:dyDescent="0.2">
      <c r="Y337" s="9"/>
    </row>
    <row r="338" spans="25:25" ht="14.25" x14ac:dyDescent="0.2">
      <c r="Y338" s="9"/>
    </row>
    <row r="339" spans="25:25" ht="14.25" x14ac:dyDescent="0.2">
      <c r="Y339" s="9"/>
    </row>
    <row r="340" spans="25:25" ht="14.25" x14ac:dyDescent="0.2">
      <c r="Y340" s="9"/>
    </row>
    <row r="341" spans="25:25" ht="14.25" x14ac:dyDescent="0.2">
      <c r="Y341" s="9"/>
    </row>
    <row r="342" spans="25:25" ht="14.25" x14ac:dyDescent="0.2">
      <c r="Y342" s="9"/>
    </row>
    <row r="343" spans="25:25" ht="14.25" x14ac:dyDescent="0.2">
      <c r="Y343" s="9"/>
    </row>
    <row r="344" spans="25:25" ht="14.25" x14ac:dyDescent="0.2">
      <c r="Y344" s="9"/>
    </row>
    <row r="345" spans="25:25" ht="14.25" x14ac:dyDescent="0.2">
      <c r="Y345" s="9"/>
    </row>
    <row r="346" spans="25:25" ht="14.25" x14ac:dyDescent="0.2">
      <c r="Y346" s="9"/>
    </row>
    <row r="347" spans="25:25" ht="14.25" x14ac:dyDescent="0.2">
      <c r="Y347" s="9"/>
    </row>
    <row r="348" spans="25:25" ht="14.25" x14ac:dyDescent="0.2">
      <c r="Y348" s="9"/>
    </row>
    <row r="349" spans="25:25" ht="14.25" x14ac:dyDescent="0.2">
      <c r="Y349" s="9"/>
    </row>
    <row r="350" spans="25:25" ht="14.25" x14ac:dyDescent="0.2">
      <c r="Y350" s="9"/>
    </row>
    <row r="351" spans="25:25" ht="14.25" x14ac:dyDescent="0.2">
      <c r="Y351" s="9"/>
    </row>
    <row r="352" spans="25:25" ht="14.25" x14ac:dyDescent="0.2">
      <c r="Y352" s="9"/>
    </row>
    <row r="353" spans="25:25" ht="14.25" x14ac:dyDescent="0.2">
      <c r="Y353" s="9"/>
    </row>
    <row r="354" spans="25:25" ht="14.25" x14ac:dyDescent="0.2">
      <c r="Y354" s="9"/>
    </row>
    <row r="355" spans="25:25" ht="14.25" x14ac:dyDescent="0.2">
      <c r="Y355" s="9"/>
    </row>
    <row r="356" spans="25:25" ht="14.25" x14ac:dyDescent="0.2">
      <c r="Y356" s="9"/>
    </row>
    <row r="357" spans="25:25" ht="14.25" x14ac:dyDescent="0.2">
      <c r="Y357" s="9"/>
    </row>
    <row r="358" spans="25:25" ht="14.25" x14ac:dyDescent="0.2">
      <c r="Y358" s="9"/>
    </row>
    <row r="359" spans="25:25" ht="14.25" x14ac:dyDescent="0.2">
      <c r="Y359" s="9"/>
    </row>
    <row r="360" spans="25:25" ht="14.25" x14ac:dyDescent="0.2">
      <c r="Y360" s="9"/>
    </row>
    <row r="361" spans="25:25" ht="14.25" x14ac:dyDescent="0.2">
      <c r="Y361" s="9"/>
    </row>
    <row r="362" spans="25:25" ht="14.25" x14ac:dyDescent="0.2">
      <c r="Y362" s="9"/>
    </row>
    <row r="363" spans="25:25" ht="14.25" x14ac:dyDescent="0.2">
      <c r="Y363" s="9"/>
    </row>
    <row r="364" spans="25:25" ht="14.25" x14ac:dyDescent="0.2">
      <c r="Y364" s="9"/>
    </row>
    <row r="365" spans="25:25" ht="14.25" x14ac:dyDescent="0.2">
      <c r="Y365" s="9"/>
    </row>
    <row r="366" spans="25:25" ht="14.25" x14ac:dyDescent="0.2">
      <c r="Y366" s="9"/>
    </row>
    <row r="367" spans="25:25" ht="14.25" x14ac:dyDescent="0.2">
      <c r="Y367" s="9"/>
    </row>
    <row r="368" spans="25:25" ht="14.25" x14ac:dyDescent="0.2">
      <c r="Y368" s="9"/>
    </row>
    <row r="369" spans="25:25" ht="14.25" x14ac:dyDescent="0.2">
      <c r="Y369" s="9"/>
    </row>
    <row r="370" spans="25:25" ht="14.25" x14ac:dyDescent="0.2">
      <c r="Y370" s="9"/>
    </row>
    <row r="371" spans="25:25" ht="14.25" x14ac:dyDescent="0.2">
      <c r="Y371" s="9"/>
    </row>
    <row r="372" spans="25:25" ht="14.25" x14ac:dyDescent="0.2">
      <c r="Y372" s="9"/>
    </row>
    <row r="373" spans="25:25" ht="14.25" x14ac:dyDescent="0.2">
      <c r="Y373" s="9"/>
    </row>
    <row r="374" spans="25:25" ht="14.25" x14ac:dyDescent="0.2">
      <c r="Y374" s="9"/>
    </row>
    <row r="375" spans="25:25" ht="14.25" x14ac:dyDescent="0.2">
      <c r="Y375" s="9"/>
    </row>
    <row r="376" spans="25:25" ht="14.25" x14ac:dyDescent="0.2">
      <c r="Y376" s="9"/>
    </row>
    <row r="377" spans="25:25" ht="14.25" x14ac:dyDescent="0.2">
      <c r="Y377" s="9"/>
    </row>
    <row r="378" spans="25:25" ht="14.25" x14ac:dyDescent="0.2">
      <c r="Y378" s="9"/>
    </row>
    <row r="379" spans="25:25" ht="14.25" x14ac:dyDescent="0.2">
      <c r="Y379" s="9"/>
    </row>
    <row r="380" spans="25:25" ht="14.25" x14ac:dyDescent="0.2">
      <c r="Y380" s="9"/>
    </row>
    <row r="381" spans="25:25" ht="14.25" x14ac:dyDescent="0.2">
      <c r="Y381" s="9"/>
    </row>
    <row r="382" spans="25:25" ht="14.25" x14ac:dyDescent="0.2">
      <c r="Y382" s="9"/>
    </row>
    <row r="383" spans="25:25" ht="14.25" x14ac:dyDescent="0.2">
      <c r="Y383" s="9"/>
    </row>
    <row r="384" spans="25:25" ht="14.25" x14ac:dyDescent="0.2">
      <c r="Y384" s="9"/>
    </row>
    <row r="385" spans="25:25" ht="14.25" x14ac:dyDescent="0.2">
      <c r="Y385" s="9"/>
    </row>
    <row r="386" spans="25:25" ht="14.25" x14ac:dyDescent="0.2">
      <c r="Y386" s="9"/>
    </row>
    <row r="387" spans="25:25" ht="14.25" x14ac:dyDescent="0.2">
      <c r="Y387" s="9"/>
    </row>
    <row r="388" spans="25:25" ht="14.25" x14ac:dyDescent="0.2">
      <c r="Y388" s="9"/>
    </row>
    <row r="389" spans="25:25" ht="14.25" x14ac:dyDescent="0.2">
      <c r="Y389" s="9"/>
    </row>
    <row r="390" spans="25:25" ht="14.25" x14ac:dyDescent="0.2">
      <c r="Y390" s="9"/>
    </row>
    <row r="391" spans="25:25" ht="14.25" x14ac:dyDescent="0.2">
      <c r="Y391" s="9"/>
    </row>
    <row r="392" spans="25:25" ht="14.25" x14ac:dyDescent="0.2">
      <c r="Y392" s="9"/>
    </row>
    <row r="393" spans="25:25" ht="14.25" x14ac:dyDescent="0.2">
      <c r="Y393" s="9"/>
    </row>
    <row r="394" spans="25:25" ht="14.25" x14ac:dyDescent="0.2">
      <c r="Y394" s="9"/>
    </row>
    <row r="395" spans="25:25" ht="14.25" x14ac:dyDescent="0.2">
      <c r="Y395" s="9"/>
    </row>
    <row r="396" spans="25:25" ht="14.25" x14ac:dyDescent="0.2">
      <c r="Y396" s="9"/>
    </row>
    <row r="397" spans="25:25" ht="14.25" x14ac:dyDescent="0.2">
      <c r="Y397" s="9"/>
    </row>
    <row r="398" spans="25:25" ht="14.25" x14ac:dyDescent="0.2">
      <c r="Y398" s="9"/>
    </row>
    <row r="399" spans="25:25" ht="14.25" x14ac:dyDescent="0.2">
      <c r="Y399" s="9"/>
    </row>
    <row r="400" spans="25:25" ht="14.25" x14ac:dyDescent="0.2">
      <c r="Y400" s="9"/>
    </row>
    <row r="401" spans="25:25" ht="14.25" x14ac:dyDescent="0.2">
      <c r="Y401" s="9"/>
    </row>
    <row r="402" spans="25:25" ht="14.25" x14ac:dyDescent="0.2">
      <c r="Y402" s="9"/>
    </row>
    <row r="403" spans="25:25" ht="14.25" x14ac:dyDescent="0.2">
      <c r="Y403" s="9"/>
    </row>
    <row r="404" spans="25:25" ht="14.25" x14ac:dyDescent="0.2">
      <c r="Y404" s="9"/>
    </row>
    <row r="405" spans="25:25" ht="14.25" x14ac:dyDescent="0.2">
      <c r="Y405" s="9"/>
    </row>
    <row r="406" spans="25:25" ht="14.25" x14ac:dyDescent="0.2">
      <c r="Y406" s="9"/>
    </row>
    <row r="407" spans="25:25" ht="14.25" x14ac:dyDescent="0.2">
      <c r="Y407" s="9"/>
    </row>
    <row r="408" spans="25:25" ht="14.25" x14ac:dyDescent="0.2">
      <c r="Y408" s="9"/>
    </row>
    <row r="409" spans="25:25" ht="14.25" x14ac:dyDescent="0.2">
      <c r="Y409" s="9"/>
    </row>
    <row r="410" spans="25:25" ht="14.25" x14ac:dyDescent="0.2">
      <c r="Y410" s="9"/>
    </row>
    <row r="411" spans="25:25" ht="14.25" x14ac:dyDescent="0.2">
      <c r="Y411" s="9"/>
    </row>
    <row r="412" spans="25:25" ht="14.25" x14ac:dyDescent="0.2">
      <c r="Y412" s="9"/>
    </row>
    <row r="413" spans="25:25" ht="14.25" x14ac:dyDescent="0.2">
      <c r="Y413" s="9"/>
    </row>
    <row r="414" spans="25:25" ht="14.25" x14ac:dyDescent="0.2">
      <c r="Y414" s="9"/>
    </row>
    <row r="415" spans="25:25" ht="14.25" x14ac:dyDescent="0.2">
      <c r="Y415" s="9"/>
    </row>
    <row r="416" spans="25:25" ht="14.25" x14ac:dyDescent="0.2">
      <c r="Y416" s="9"/>
    </row>
    <row r="417" spans="25:25" ht="14.25" x14ac:dyDescent="0.2">
      <c r="Y417" s="9"/>
    </row>
    <row r="418" spans="25:25" ht="14.25" x14ac:dyDescent="0.2">
      <c r="Y418" s="9"/>
    </row>
    <row r="419" spans="25:25" ht="14.25" x14ac:dyDescent="0.2">
      <c r="Y419" s="9"/>
    </row>
    <row r="420" spans="25:25" ht="14.25" x14ac:dyDescent="0.2">
      <c r="Y420" s="9"/>
    </row>
    <row r="421" spans="25:25" ht="14.25" x14ac:dyDescent="0.2">
      <c r="Y421" s="9"/>
    </row>
    <row r="422" spans="25:25" ht="14.25" x14ac:dyDescent="0.2">
      <c r="Y422" s="9"/>
    </row>
    <row r="423" spans="25:25" ht="14.25" x14ac:dyDescent="0.2">
      <c r="Y423" s="9"/>
    </row>
    <row r="424" spans="25:25" ht="14.25" x14ac:dyDescent="0.2">
      <c r="Y424" s="9"/>
    </row>
    <row r="425" spans="25:25" ht="14.25" x14ac:dyDescent="0.2">
      <c r="Y425" s="9"/>
    </row>
    <row r="426" spans="25:25" ht="14.25" x14ac:dyDescent="0.2">
      <c r="Y426" s="9"/>
    </row>
    <row r="427" spans="25:25" ht="14.25" x14ac:dyDescent="0.2">
      <c r="Y427" s="9"/>
    </row>
    <row r="428" spans="25:25" ht="14.25" x14ac:dyDescent="0.2">
      <c r="Y428" s="9"/>
    </row>
    <row r="429" spans="25:25" ht="14.25" x14ac:dyDescent="0.2">
      <c r="Y429" s="9"/>
    </row>
    <row r="430" spans="25:25" ht="14.25" x14ac:dyDescent="0.2">
      <c r="Y430" s="9"/>
    </row>
    <row r="431" spans="25:25" ht="14.25" x14ac:dyDescent="0.2">
      <c r="Y431" s="9"/>
    </row>
    <row r="432" spans="25:25" ht="14.25" x14ac:dyDescent="0.2">
      <c r="Y432" s="9"/>
    </row>
    <row r="433" spans="25:25" ht="14.25" x14ac:dyDescent="0.2">
      <c r="Y433" s="9"/>
    </row>
    <row r="434" spans="25:25" ht="14.25" x14ac:dyDescent="0.2">
      <c r="Y434" s="9"/>
    </row>
    <row r="435" spans="25:25" ht="14.25" x14ac:dyDescent="0.2">
      <c r="Y435" s="9"/>
    </row>
    <row r="436" spans="25:25" ht="14.25" x14ac:dyDescent="0.2">
      <c r="Y436" s="9"/>
    </row>
    <row r="437" spans="25:25" ht="14.25" x14ac:dyDescent="0.2">
      <c r="Y437" s="9"/>
    </row>
    <row r="438" spans="25:25" ht="14.25" x14ac:dyDescent="0.2">
      <c r="Y438" s="9"/>
    </row>
    <row r="439" spans="25:25" ht="14.25" x14ac:dyDescent="0.2">
      <c r="Y439" s="9"/>
    </row>
    <row r="440" spans="25:25" ht="14.25" x14ac:dyDescent="0.2">
      <c r="Y440" s="9"/>
    </row>
    <row r="441" spans="25:25" ht="14.25" x14ac:dyDescent="0.2">
      <c r="Y441" s="9"/>
    </row>
    <row r="442" spans="25:25" ht="14.25" x14ac:dyDescent="0.2">
      <c r="Y442" s="9"/>
    </row>
    <row r="443" spans="25:25" ht="14.25" x14ac:dyDescent="0.2">
      <c r="Y443" s="9"/>
    </row>
    <row r="444" spans="25:25" ht="14.25" x14ac:dyDescent="0.2">
      <c r="Y444" s="9"/>
    </row>
    <row r="445" spans="25:25" ht="14.25" x14ac:dyDescent="0.2">
      <c r="Y445" s="9"/>
    </row>
    <row r="446" spans="25:25" ht="14.25" x14ac:dyDescent="0.2">
      <c r="Y446" s="9"/>
    </row>
    <row r="447" spans="25:25" ht="14.25" x14ac:dyDescent="0.2">
      <c r="Y447" s="9"/>
    </row>
    <row r="448" spans="25:25" ht="14.25" x14ac:dyDescent="0.2">
      <c r="Y448" s="9"/>
    </row>
    <row r="449" spans="25:25" ht="14.25" x14ac:dyDescent="0.2">
      <c r="Y449" s="9"/>
    </row>
    <row r="450" spans="25:25" ht="14.25" x14ac:dyDescent="0.2">
      <c r="Y450" s="9"/>
    </row>
    <row r="451" spans="25:25" ht="14.25" x14ac:dyDescent="0.2">
      <c r="Y451" s="9"/>
    </row>
    <row r="452" spans="25:25" ht="14.25" x14ac:dyDescent="0.2">
      <c r="Y452" s="9"/>
    </row>
    <row r="453" spans="25:25" ht="14.25" x14ac:dyDescent="0.2">
      <c r="Y453" s="9"/>
    </row>
    <row r="454" spans="25:25" ht="14.25" x14ac:dyDescent="0.2">
      <c r="Y454" s="9"/>
    </row>
    <row r="455" spans="25:25" ht="14.25" x14ac:dyDescent="0.2">
      <c r="Y455" s="9"/>
    </row>
    <row r="456" spans="25:25" ht="14.25" x14ac:dyDescent="0.2">
      <c r="Y456" s="9"/>
    </row>
    <row r="457" spans="25:25" ht="14.25" x14ac:dyDescent="0.2">
      <c r="Y457" s="9"/>
    </row>
    <row r="458" spans="25:25" ht="14.25" x14ac:dyDescent="0.2">
      <c r="Y458" s="9"/>
    </row>
    <row r="459" spans="25:25" ht="14.25" x14ac:dyDescent="0.2">
      <c r="Y459" s="9"/>
    </row>
    <row r="460" spans="25:25" ht="14.25" x14ac:dyDescent="0.2">
      <c r="Y460" s="9"/>
    </row>
    <row r="461" spans="25:25" ht="14.25" x14ac:dyDescent="0.2">
      <c r="Y461" s="9"/>
    </row>
    <row r="462" spans="25:25" ht="14.25" x14ac:dyDescent="0.2">
      <c r="Y462" s="9"/>
    </row>
    <row r="463" spans="25:25" ht="14.25" x14ac:dyDescent="0.2">
      <c r="Y463" s="9"/>
    </row>
    <row r="464" spans="25:25" ht="14.25" x14ac:dyDescent="0.2">
      <c r="Y464" s="9"/>
    </row>
    <row r="465" spans="25:25" ht="14.25" x14ac:dyDescent="0.2">
      <c r="Y465" s="9"/>
    </row>
    <row r="466" spans="25:25" ht="14.25" x14ac:dyDescent="0.2">
      <c r="Y466" s="9"/>
    </row>
    <row r="467" spans="25:25" ht="14.25" x14ac:dyDescent="0.2">
      <c r="Y467" s="9"/>
    </row>
    <row r="468" spans="25:25" ht="14.25" x14ac:dyDescent="0.2">
      <c r="Y468" s="9"/>
    </row>
    <row r="469" spans="25:25" ht="14.25" x14ac:dyDescent="0.2">
      <c r="Y469" s="9"/>
    </row>
    <row r="470" spans="25:25" ht="14.25" x14ac:dyDescent="0.2">
      <c r="Y470" s="9"/>
    </row>
    <row r="471" spans="25:25" ht="14.25" x14ac:dyDescent="0.2">
      <c r="Y471" s="9"/>
    </row>
    <row r="472" spans="25:25" ht="14.25" x14ac:dyDescent="0.2">
      <c r="Y472" s="9"/>
    </row>
    <row r="473" spans="25:25" ht="14.25" x14ac:dyDescent="0.2">
      <c r="Y473" s="9"/>
    </row>
    <row r="474" spans="25:25" ht="14.25" x14ac:dyDescent="0.2">
      <c r="Y474" s="9"/>
    </row>
    <row r="475" spans="25:25" ht="14.25" x14ac:dyDescent="0.2">
      <c r="Y475" s="9"/>
    </row>
    <row r="476" spans="25:25" ht="14.25" x14ac:dyDescent="0.2">
      <c r="Y476" s="9"/>
    </row>
    <row r="477" spans="25:25" ht="14.25" x14ac:dyDescent="0.2">
      <c r="Y477" s="9"/>
    </row>
    <row r="478" spans="25:25" ht="14.25" x14ac:dyDescent="0.2">
      <c r="Y478" s="9"/>
    </row>
    <row r="479" spans="25:25" ht="14.25" x14ac:dyDescent="0.2">
      <c r="Y479" s="9"/>
    </row>
    <row r="480" spans="25:25" ht="14.25" x14ac:dyDescent="0.2">
      <c r="Y480" s="9"/>
    </row>
    <row r="481" spans="25:25" ht="14.25" x14ac:dyDescent="0.2">
      <c r="Y481" s="9"/>
    </row>
    <row r="482" spans="25:25" ht="14.25" x14ac:dyDescent="0.2">
      <c r="Y482" s="9"/>
    </row>
    <row r="483" spans="25:25" ht="14.25" x14ac:dyDescent="0.2">
      <c r="Y483" s="9"/>
    </row>
    <row r="484" spans="25:25" ht="14.25" x14ac:dyDescent="0.2">
      <c r="Y484" s="9"/>
    </row>
    <row r="485" spans="25:25" ht="14.25" x14ac:dyDescent="0.2">
      <c r="Y485" s="9"/>
    </row>
    <row r="486" spans="25:25" ht="14.25" x14ac:dyDescent="0.2">
      <c r="Y486" s="9"/>
    </row>
    <row r="487" spans="25:25" ht="14.25" x14ac:dyDescent="0.2">
      <c r="Y487" s="9"/>
    </row>
    <row r="488" spans="25:25" ht="14.25" x14ac:dyDescent="0.2">
      <c r="Y488" s="9"/>
    </row>
    <row r="489" spans="25:25" ht="14.25" x14ac:dyDescent="0.2">
      <c r="Y489" s="9"/>
    </row>
    <row r="490" spans="25:25" ht="14.25" x14ac:dyDescent="0.2">
      <c r="Y490" s="9"/>
    </row>
    <row r="491" spans="25:25" ht="14.25" x14ac:dyDescent="0.2">
      <c r="Y491" s="9"/>
    </row>
    <row r="492" spans="25:25" ht="14.25" x14ac:dyDescent="0.2">
      <c r="Y492" s="9"/>
    </row>
    <row r="493" spans="25:25" ht="14.25" x14ac:dyDescent="0.2">
      <c r="Y493" s="9"/>
    </row>
    <row r="494" spans="25:25" ht="14.25" x14ac:dyDescent="0.2">
      <c r="Y494" s="9"/>
    </row>
    <row r="495" spans="25:25" ht="14.25" x14ac:dyDescent="0.2">
      <c r="Y495" s="9"/>
    </row>
    <row r="496" spans="25:25" ht="14.25" x14ac:dyDescent="0.2">
      <c r="Y496" s="9"/>
    </row>
    <row r="497" spans="25:25" ht="14.25" x14ac:dyDescent="0.2">
      <c r="Y497" s="9"/>
    </row>
    <row r="498" spans="25:25" ht="14.25" x14ac:dyDescent="0.2">
      <c r="Y498" s="9"/>
    </row>
    <row r="499" spans="25:25" ht="14.25" x14ac:dyDescent="0.2">
      <c r="Y499" s="9"/>
    </row>
    <row r="500" spans="25:25" ht="14.25" x14ac:dyDescent="0.2">
      <c r="Y500" s="9"/>
    </row>
    <row r="501" spans="25:25" ht="14.25" x14ac:dyDescent="0.2">
      <c r="Y501" s="9"/>
    </row>
    <row r="502" spans="25:25" ht="14.25" x14ac:dyDescent="0.2">
      <c r="Y502" s="9"/>
    </row>
    <row r="503" spans="25:25" ht="14.25" x14ac:dyDescent="0.2">
      <c r="Y503" s="9"/>
    </row>
    <row r="504" spans="25:25" ht="14.25" x14ac:dyDescent="0.2">
      <c r="Y504" s="9"/>
    </row>
    <row r="505" spans="25:25" ht="14.25" x14ac:dyDescent="0.2">
      <c r="Y505" s="9"/>
    </row>
    <row r="506" spans="25:25" ht="14.25" x14ac:dyDescent="0.2">
      <c r="Y506" s="9"/>
    </row>
    <row r="507" spans="25:25" ht="14.25" x14ac:dyDescent="0.2">
      <c r="Y507" s="9"/>
    </row>
    <row r="508" spans="25:25" ht="14.25" x14ac:dyDescent="0.2">
      <c r="Y508" s="9"/>
    </row>
    <row r="509" spans="25:25" ht="14.25" x14ac:dyDescent="0.2">
      <c r="Y509" s="9"/>
    </row>
    <row r="510" spans="25:25" ht="14.25" x14ac:dyDescent="0.2">
      <c r="Y510" s="9"/>
    </row>
    <row r="511" spans="25:25" ht="14.25" x14ac:dyDescent="0.2">
      <c r="Y511" s="9"/>
    </row>
    <row r="512" spans="25:25" ht="14.25" x14ac:dyDescent="0.2">
      <c r="Y512" s="9"/>
    </row>
    <row r="513" spans="25:25" ht="14.25" x14ac:dyDescent="0.2">
      <c r="Y513" s="9"/>
    </row>
    <row r="514" spans="25:25" ht="14.25" x14ac:dyDescent="0.2">
      <c r="Y514" s="9"/>
    </row>
    <row r="515" spans="25:25" ht="14.25" x14ac:dyDescent="0.2">
      <c r="Y515" s="9"/>
    </row>
    <row r="516" spans="25:25" ht="14.25" x14ac:dyDescent="0.2">
      <c r="Y516" s="9"/>
    </row>
    <row r="517" spans="25:25" ht="14.25" x14ac:dyDescent="0.2">
      <c r="Y517" s="9"/>
    </row>
    <row r="518" spans="25:25" ht="14.25" x14ac:dyDescent="0.2">
      <c r="Y518" s="9"/>
    </row>
    <row r="519" spans="25:25" ht="14.25" x14ac:dyDescent="0.2">
      <c r="Y519" s="9"/>
    </row>
    <row r="520" spans="25:25" ht="14.25" x14ac:dyDescent="0.2">
      <c r="Y520" s="9"/>
    </row>
    <row r="521" spans="25:25" ht="14.25" x14ac:dyDescent="0.2">
      <c r="Y521" s="9"/>
    </row>
    <row r="522" spans="25:25" ht="14.25" x14ac:dyDescent="0.2">
      <c r="Y522" s="9"/>
    </row>
    <row r="523" spans="25:25" ht="14.25" x14ac:dyDescent="0.2">
      <c r="Y523" s="9"/>
    </row>
    <row r="524" spans="25:25" ht="14.25" x14ac:dyDescent="0.2">
      <c r="Y524" s="9"/>
    </row>
    <row r="525" spans="25:25" ht="14.25" x14ac:dyDescent="0.2">
      <c r="Y525" s="9"/>
    </row>
    <row r="526" spans="25:25" ht="14.25" x14ac:dyDescent="0.2">
      <c r="Y526" s="9"/>
    </row>
    <row r="527" spans="25:25" ht="14.25" x14ac:dyDescent="0.2">
      <c r="Y527" s="9"/>
    </row>
    <row r="528" spans="25:25" ht="14.25" x14ac:dyDescent="0.2">
      <c r="Y528" s="9"/>
    </row>
    <row r="529" spans="25:25" ht="14.25" x14ac:dyDescent="0.2">
      <c r="Y529" s="9"/>
    </row>
    <row r="530" spans="25:25" ht="14.25" x14ac:dyDescent="0.2">
      <c r="Y530" s="9"/>
    </row>
    <row r="531" spans="25:25" ht="14.25" x14ac:dyDescent="0.2">
      <c r="Y531" s="9"/>
    </row>
    <row r="532" spans="25:25" ht="14.25" x14ac:dyDescent="0.2">
      <c r="Y532" s="9"/>
    </row>
    <row r="533" spans="25:25" ht="14.25" x14ac:dyDescent="0.2">
      <c r="Y533" s="9"/>
    </row>
    <row r="534" spans="25:25" ht="14.25" x14ac:dyDescent="0.2">
      <c r="Y534" s="9"/>
    </row>
    <row r="535" spans="25:25" ht="14.25" x14ac:dyDescent="0.2">
      <c r="Y535" s="9"/>
    </row>
    <row r="536" spans="25:25" ht="14.25" x14ac:dyDescent="0.2">
      <c r="Y536" s="9"/>
    </row>
    <row r="537" spans="25:25" ht="14.25" x14ac:dyDescent="0.2">
      <c r="Y537" s="9"/>
    </row>
    <row r="538" spans="25:25" ht="14.25" x14ac:dyDescent="0.2">
      <c r="Y538" s="9"/>
    </row>
    <row r="539" spans="25:25" ht="14.25" x14ac:dyDescent="0.2">
      <c r="Y539" s="9"/>
    </row>
    <row r="540" spans="25:25" ht="14.25" x14ac:dyDescent="0.2">
      <c r="Y540" s="9"/>
    </row>
    <row r="541" spans="25:25" ht="14.25" x14ac:dyDescent="0.2">
      <c r="Y541" s="9"/>
    </row>
    <row r="542" spans="25:25" ht="14.25" x14ac:dyDescent="0.2">
      <c r="Y542" s="9"/>
    </row>
    <row r="543" spans="25:25" ht="14.25" x14ac:dyDescent="0.2">
      <c r="Y543" s="9"/>
    </row>
    <row r="544" spans="25:25" ht="14.25" x14ac:dyDescent="0.2">
      <c r="Y544" s="9"/>
    </row>
    <row r="545" spans="25:25" ht="14.25" x14ac:dyDescent="0.2">
      <c r="Y545" s="9"/>
    </row>
    <row r="546" spans="25:25" ht="14.25" x14ac:dyDescent="0.2">
      <c r="Y546" s="9"/>
    </row>
    <row r="547" spans="25:25" ht="14.25" x14ac:dyDescent="0.2">
      <c r="Y547" s="9"/>
    </row>
    <row r="548" spans="25:25" ht="14.25" x14ac:dyDescent="0.2">
      <c r="Y548" s="9"/>
    </row>
    <row r="549" spans="25:25" ht="14.25" x14ac:dyDescent="0.2">
      <c r="Y549" s="9"/>
    </row>
    <row r="550" spans="25:25" ht="14.25" x14ac:dyDescent="0.2">
      <c r="Y550" s="9"/>
    </row>
    <row r="551" spans="25:25" ht="14.25" x14ac:dyDescent="0.2">
      <c r="Y551" s="9"/>
    </row>
    <row r="552" spans="25:25" ht="14.25" x14ac:dyDescent="0.2">
      <c r="Y552" s="9"/>
    </row>
    <row r="553" spans="25:25" ht="14.25" x14ac:dyDescent="0.2">
      <c r="Y553" s="9"/>
    </row>
    <row r="554" spans="25:25" ht="14.25" x14ac:dyDescent="0.2">
      <c r="Y554" s="9"/>
    </row>
    <row r="555" spans="25:25" ht="14.25" x14ac:dyDescent="0.2">
      <c r="Y555" s="9"/>
    </row>
    <row r="556" spans="25:25" ht="14.25" x14ac:dyDescent="0.2">
      <c r="Y556" s="9"/>
    </row>
    <row r="557" spans="25:25" ht="14.25" x14ac:dyDescent="0.2">
      <c r="Y557" s="9"/>
    </row>
    <row r="558" spans="25:25" ht="14.25" x14ac:dyDescent="0.2">
      <c r="Y558" s="9"/>
    </row>
  </sheetData>
  <autoFilter ref="A1:Y134"/>
  <hyperlinks>
    <hyperlink ref="K36" r:id="rId1" display="mailto:colin.whitehouse@sulion.co.uk"/>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I35"/>
  <sheetViews>
    <sheetView workbookViewId="0"/>
  </sheetViews>
  <sheetFormatPr defaultRowHeight="14.25" x14ac:dyDescent="0.2"/>
  <cols>
    <col min="1" max="1" width="22.375" bestFit="1" customWidth="1"/>
    <col min="3" max="4" width="15.5" bestFit="1" customWidth="1"/>
    <col min="5" max="5" width="15.5" style="5" customWidth="1"/>
    <col min="6" max="6" width="50.625" style="8" customWidth="1"/>
    <col min="8" max="8" width="13.5" bestFit="1" customWidth="1"/>
    <col min="9" max="9" width="13.25" customWidth="1"/>
  </cols>
  <sheetData>
    <row r="1" spans="1:9" ht="15" x14ac:dyDescent="0.25">
      <c r="A1" s="40" t="s">
        <v>3</v>
      </c>
      <c r="B1" s="41" t="s">
        <v>0</v>
      </c>
      <c r="C1" s="41" t="s">
        <v>2</v>
      </c>
      <c r="D1" s="42" t="s">
        <v>2544</v>
      </c>
      <c r="E1" s="39"/>
      <c r="F1" s="51" t="s">
        <v>1</v>
      </c>
      <c r="G1" s="41" t="s">
        <v>0</v>
      </c>
      <c r="H1" s="41" t="s">
        <v>2</v>
      </c>
      <c r="I1" s="42" t="s">
        <v>2544</v>
      </c>
    </row>
    <row r="2" spans="1:9" x14ac:dyDescent="0.2">
      <c r="A2" s="43" t="s">
        <v>482</v>
      </c>
      <c r="B2" s="2">
        <f>COUNTIF('NOT LA'!M:M, A2)</f>
        <v>124</v>
      </c>
      <c r="C2" s="3">
        <f>SUMIF('NOT LA'!M:M, A2, 'NOT LA'!E:E)</f>
        <v>23077008</v>
      </c>
      <c r="D2" s="44">
        <f>SUMIF('NOT LA'!M:M, A2, 'NOT LA'!F:F)</f>
        <v>611610</v>
      </c>
      <c r="E2" s="23"/>
      <c r="F2" s="43" t="s">
        <v>61</v>
      </c>
      <c r="G2" s="2">
        <f>COUNTIF('NOT LA'!D:D,F2)</f>
        <v>1</v>
      </c>
      <c r="H2" s="3">
        <f>SUMIF('NOT LA'!D:D, F2, 'NOT LA'!E:E)</f>
        <v>25000000</v>
      </c>
      <c r="I2" s="44">
        <f>SUMIF('NOT LA'!D:D, F2, 'NOT LA'!F:F)</f>
        <v>0</v>
      </c>
    </row>
    <row r="3" spans="1:9" x14ac:dyDescent="0.2">
      <c r="A3" s="43" t="s">
        <v>534</v>
      </c>
      <c r="B3" s="2">
        <f>COUNTIF('NOT LA'!M:M, A3)</f>
        <v>2</v>
      </c>
      <c r="C3" s="3">
        <f>SUMIF('NOT LA'!M:M, A3, 'NOT LA'!E:E)</f>
        <v>0</v>
      </c>
      <c r="D3" s="44">
        <f>SUMIF('NOT LA'!M:M, A3, 'NOT LA'!F:F)</f>
        <v>0</v>
      </c>
      <c r="E3" s="23"/>
      <c r="F3" s="43" t="s">
        <v>1817</v>
      </c>
      <c r="G3" s="2">
        <f>COUNTIF('NOT LA'!D:D,F3)</f>
        <v>0</v>
      </c>
      <c r="H3" s="3">
        <f>SUMIF('NOT LA'!D:D, F3, 'NOT LA'!E:E)</f>
        <v>0</v>
      </c>
      <c r="I3" s="44">
        <f>SUMIF('NOT LA'!D:D, F3, 'NOT LA'!F:F)</f>
        <v>0</v>
      </c>
    </row>
    <row r="4" spans="1:9" x14ac:dyDescent="0.2">
      <c r="A4" s="43" t="s">
        <v>668</v>
      </c>
      <c r="B4" s="2">
        <f>COUNTIF('NOT LA'!M:M, A4)</f>
        <v>5</v>
      </c>
      <c r="C4" s="3">
        <f>SUMIF('NOT LA'!M:M, A4, 'NOT LA'!E:E)</f>
        <v>35000000</v>
      </c>
      <c r="D4" s="44">
        <f>SUMIF('NOT LA'!M:M, A4, 'NOT LA'!F:F)</f>
        <v>0</v>
      </c>
      <c r="E4" s="23"/>
      <c r="F4" s="43" t="s">
        <v>1819</v>
      </c>
      <c r="G4" s="2">
        <f>COUNTIF('NOT LA'!D:D,F4)</f>
        <v>0</v>
      </c>
      <c r="H4" s="3">
        <f>SUMIF('NOT LA'!D:D, F4, 'NOT LA'!E:E)</f>
        <v>0</v>
      </c>
      <c r="I4" s="44">
        <f>SUMIF('NOT LA'!D:D, F4, 'NOT LA'!F:F)</f>
        <v>0</v>
      </c>
    </row>
    <row r="5" spans="1:9" x14ac:dyDescent="0.2">
      <c r="A5" s="43" t="s">
        <v>825</v>
      </c>
      <c r="B5" s="2">
        <f>COUNTIF('NOT LA'!M:M, A5)</f>
        <v>0</v>
      </c>
      <c r="C5" s="3">
        <f>SUMIF('NOT LA'!M:M, A5, 'NOT LA'!E:E)</f>
        <v>0</v>
      </c>
      <c r="D5" s="44">
        <f>SUMIF('NOT LA'!M:M, A5, 'NOT LA'!F:F)</f>
        <v>0</v>
      </c>
      <c r="E5" s="23"/>
      <c r="F5" s="43" t="s">
        <v>123</v>
      </c>
      <c r="G5" s="2">
        <f>COUNTIF('NOT LA'!D:D,F5)</f>
        <v>0</v>
      </c>
      <c r="H5" s="3">
        <f>SUMIF('NOT LA'!D:D, F5, 'NOT LA'!E:E)</f>
        <v>0</v>
      </c>
      <c r="I5" s="44">
        <f>SUMIF('NOT LA'!D:D, F5, 'NOT LA'!F:F)</f>
        <v>0</v>
      </c>
    </row>
    <row r="6" spans="1:9" x14ac:dyDescent="0.2">
      <c r="A6" s="43" t="s">
        <v>2531</v>
      </c>
      <c r="B6" s="2">
        <f>COUNTIF('NOT LA'!M:M, A6)</f>
        <v>1</v>
      </c>
      <c r="C6" s="3">
        <f>SUMIF('NOT LA'!M:M, A6, 'NOT LA'!E:E)</f>
        <v>0</v>
      </c>
      <c r="D6" s="44">
        <f>SUMIF('NOT LA'!M:M, A6, 'NOT LA'!F:F)</f>
        <v>0</v>
      </c>
      <c r="E6" s="23"/>
      <c r="F6" s="43" t="s">
        <v>163</v>
      </c>
      <c r="G6" s="2">
        <f>COUNTIF('NOT LA'!D:D,F6)</f>
        <v>1</v>
      </c>
      <c r="H6" s="3">
        <f>SUMIF('NOT LA'!D:D, F6, 'NOT LA'!E:E)</f>
        <v>0</v>
      </c>
      <c r="I6" s="44">
        <f>SUMIF('NOT LA'!D:D, F6, 'NOT LA'!F:F)</f>
        <v>0</v>
      </c>
    </row>
    <row r="7" spans="1:9" ht="15" thickBot="1" x14ac:dyDescent="0.25">
      <c r="A7" s="47" t="s">
        <v>792</v>
      </c>
      <c r="B7" s="48">
        <f>COUNTIF('NOT LA'!M:M, A7)</f>
        <v>1</v>
      </c>
      <c r="C7" s="49">
        <f>SUMIF('NOT LA'!M:M, A7, 'NOT LA'!E:E)</f>
        <v>25000000</v>
      </c>
      <c r="D7" s="50">
        <f>SUMIF('NOT LA'!M:M, A7, 'NOT LA'!F:F)</f>
        <v>0</v>
      </c>
      <c r="E7" s="23"/>
      <c r="F7" s="43" t="s">
        <v>14</v>
      </c>
      <c r="G7" s="2">
        <f>COUNTIF('NOT LA'!D:D,F7)</f>
        <v>2</v>
      </c>
      <c r="H7" s="3">
        <f>SUMIF('NOT LA'!D:D, F7, 'NOT LA'!E:E)</f>
        <v>150000</v>
      </c>
      <c r="I7" s="44">
        <f>SUMIF('NOT LA'!D:D, F7, 'NOT LA'!F:F)</f>
        <v>0</v>
      </c>
    </row>
    <row r="8" spans="1:9" x14ac:dyDescent="0.2">
      <c r="A8" s="45"/>
      <c r="B8" s="5"/>
      <c r="C8" s="23"/>
      <c r="D8" s="46"/>
      <c r="E8" s="23"/>
      <c r="F8" s="43" t="s">
        <v>30</v>
      </c>
      <c r="G8" s="2">
        <f>COUNTIF('NOT LA'!D:D,F8)</f>
        <v>70</v>
      </c>
      <c r="H8" s="3">
        <f>SUMIF('NOT LA'!D:D, F8, 'NOT LA'!E:E)</f>
        <v>18694008</v>
      </c>
      <c r="I8" s="44">
        <f>SUMIF('NOT LA'!D:D, F8, 'NOT LA'!F:F)</f>
        <v>415960</v>
      </c>
    </row>
    <row r="9" spans="1:9" ht="15" thickBot="1" x14ac:dyDescent="0.25">
      <c r="A9" s="47" t="s">
        <v>387</v>
      </c>
      <c r="B9" s="48">
        <f>SUM(B2:B7)</f>
        <v>133</v>
      </c>
      <c r="C9" s="49">
        <f>SUM(C2:C7)</f>
        <v>83077008</v>
      </c>
      <c r="D9" s="50">
        <f>SUM(D2:D7)</f>
        <v>611610</v>
      </c>
      <c r="E9" s="23"/>
      <c r="F9" s="43" t="s">
        <v>430</v>
      </c>
      <c r="G9" s="2">
        <f>COUNTIF('NOT LA'!D:D,F9)</f>
        <v>1</v>
      </c>
      <c r="H9" s="3">
        <f>SUMIF('NOT LA'!D:D, F9, 'NOT LA'!E:E)</f>
        <v>0</v>
      </c>
      <c r="I9" s="44">
        <f>SUMIF('NOT LA'!D:D, F9, 'NOT LA'!F:F)</f>
        <v>0</v>
      </c>
    </row>
    <row r="10" spans="1:9" x14ac:dyDescent="0.2">
      <c r="E10" s="23"/>
      <c r="F10" s="43" t="s">
        <v>1823</v>
      </c>
      <c r="G10" s="2">
        <f>COUNTIF('NOT LA'!D:D,F10)</f>
        <v>0</v>
      </c>
      <c r="H10" s="3">
        <f>SUMIF('NOT LA'!D:D, F10, 'NOT LA'!E:E)</f>
        <v>0</v>
      </c>
      <c r="I10" s="44">
        <f>SUMIF('NOT LA'!D:D, F10, 'NOT LA'!F:F)</f>
        <v>0</v>
      </c>
    </row>
    <row r="11" spans="1:9" x14ac:dyDescent="0.2">
      <c r="E11" s="23"/>
      <c r="F11" s="43" t="s">
        <v>217</v>
      </c>
      <c r="G11" s="2">
        <f>COUNTIF('NOT LA'!D:D,F11)</f>
        <v>0</v>
      </c>
      <c r="H11" s="3">
        <f>SUMIF('NOT LA'!D:D, F11, 'NOT LA'!E:E)</f>
        <v>0</v>
      </c>
      <c r="I11" s="44">
        <f>SUMIF('NOT LA'!D:D, F11, 'NOT LA'!F:F)</f>
        <v>0</v>
      </c>
    </row>
    <row r="12" spans="1:9" x14ac:dyDescent="0.2">
      <c r="C12" s="1"/>
      <c r="E12" s="23"/>
      <c r="F12" s="43" t="s">
        <v>19</v>
      </c>
      <c r="G12" s="2">
        <f>COUNTIF('NOT LA'!D:D,F12)</f>
        <v>0</v>
      </c>
      <c r="H12" s="3">
        <f>SUMIF('NOT LA'!D:D, F12, 'NOT LA'!E:E)</f>
        <v>0</v>
      </c>
      <c r="I12" s="44">
        <f>SUMIF('NOT LA'!D:D, F12, 'NOT LA'!F:F)</f>
        <v>0</v>
      </c>
    </row>
    <row r="13" spans="1:9" x14ac:dyDescent="0.2">
      <c r="E13" s="23"/>
      <c r="F13" s="43" t="s">
        <v>545</v>
      </c>
      <c r="G13" s="2">
        <f>COUNTIF('NOT LA'!D:D,F13)</f>
        <v>1</v>
      </c>
      <c r="H13" s="3">
        <f>SUMIF('NOT LA'!D:D, F13, 'NOT LA'!E:E)</f>
        <v>0</v>
      </c>
      <c r="I13" s="44">
        <f>SUMIF('NOT LA'!D:D, F13, 'NOT LA'!F:F)</f>
        <v>0</v>
      </c>
    </row>
    <row r="14" spans="1:9" x14ac:dyDescent="0.2">
      <c r="E14" s="23"/>
      <c r="F14" s="43" t="s">
        <v>16</v>
      </c>
      <c r="G14" s="2">
        <f>COUNTIF('NOT LA'!D:D,F14)</f>
        <v>0</v>
      </c>
      <c r="H14" s="3">
        <f>SUMIF('NOT LA'!D:D, F14, 'NOT LA'!E:E)</f>
        <v>0</v>
      </c>
      <c r="I14" s="44">
        <f>SUMIF('NOT LA'!D:D, F14, 'NOT LA'!F:F)</f>
        <v>0</v>
      </c>
    </row>
    <row r="15" spans="1:9" x14ac:dyDescent="0.2">
      <c r="E15" s="23"/>
      <c r="F15" s="43" t="s">
        <v>1539</v>
      </c>
      <c r="G15" s="2">
        <f>COUNTIF('NOT LA'!D:D,F15)</f>
        <v>15</v>
      </c>
      <c r="H15" s="3">
        <f>SUMIF('NOT LA'!D:D, F15, 'NOT LA'!E:E)</f>
        <v>562000</v>
      </c>
      <c r="I15" s="44">
        <f>SUMIF('NOT LA'!D:D, F15, 'NOT LA'!F:F)</f>
        <v>195650</v>
      </c>
    </row>
    <row r="16" spans="1:9" x14ac:dyDescent="0.2">
      <c r="F16" s="43" t="s">
        <v>67</v>
      </c>
      <c r="G16" s="2">
        <f>COUNTIF('NOT LA'!D:D,F16)</f>
        <v>1</v>
      </c>
      <c r="H16" s="3">
        <f>SUMIF('NOT LA'!D:D, F16, 'NOT LA'!E:E)</f>
        <v>34000000</v>
      </c>
      <c r="I16" s="44">
        <f>SUMIF('NOT LA'!D:D, F16, 'NOT LA'!F:F)</f>
        <v>0</v>
      </c>
    </row>
    <row r="17" spans="6:9" x14ac:dyDescent="0.2">
      <c r="F17" s="43" t="s">
        <v>9</v>
      </c>
      <c r="G17" s="2">
        <f>COUNTIF('NOT LA'!D:D,F17)</f>
        <v>4</v>
      </c>
      <c r="H17" s="3">
        <f>SUMIF('NOT LA'!D:D, F17, 'NOT LA'!E:E)</f>
        <v>0</v>
      </c>
      <c r="I17" s="44">
        <f>SUMIF('NOT LA'!D:D, F17, 'NOT LA'!F:F)</f>
        <v>0</v>
      </c>
    </row>
    <row r="18" spans="6:9" x14ac:dyDescent="0.2">
      <c r="F18" s="43" t="s">
        <v>426</v>
      </c>
      <c r="G18" s="2">
        <f>COUNTIF('NOT LA'!D:D,F18)</f>
        <v>0</v>
      </c>
      <c r="H18" s="3">
        <f>SUMIF('NOT LA'!D:D, F18, 'NOT LA'!E:E)</f>
        <v>0</v>
      </c>
      <c r="I18" s="44">
        <f>SUMIF('NOT LA'!D:D, F18, 'NOT LA'!F:F)</f>
        <v>0</v>
      </c>
    </row>
    <row r="19" spans="6:9" x14ac:dyDescent="0.2">
      <c r="F19" s="43" t="s">
        <v>79</v>
      </c>
      <c r="G19" s="2">
        <f>COUNTIF('NOT LA'!D:D,F19)</f>
        <v>8</v>
      </c>
      <c r="H19" s="3">
        <f>SUMIF('NOT LA'!D:D, F19, 'NOT LA'!E:E)</f>
        <v>500000</v>
      </c>
      <c r="I19" s="44">
        <f>SUMIF('NOT LA'!D:D, F19, 'NOT LA'!F:F)</f>
        <v>0</v>
      </c>
    </row>
    <row r="20" spans="6:9" x14ac:dyDescent="0.2">
      <c r="F20" s="43" t="s">
        <v>36</v>
      </c>
      <c r="G20" s="2">
        <f>COUNTIF('NOT LA'!D:D,F20)</f>
        <v>3</v>
      </c>
      <c r="H20" s="3">
        <f>SUMIF('NOT LA'!D:D, F20, 'NOT LA'!E:E)</f>
        <v>0</v>
      </c>
      <c r="I20" s="44">
        <f>SUMIF('NOT LA'!D:D, F20, 'NOT LA'!F:F)</f>
        <v>0</v>
      </c>
    </row>
    <row r="21" spans="6:9" x14ac:dyDescent="0.2">
      <c r="F21" s="43" t="s">
        <v>64</v>
      </c>
      <c r="G21" s="2">
        <f>COUNTIF('NOT LA'!D:D,F21)</f>
        <v>1</v>
      </c>
      <c r="H21" s="3">
        <f>SUMIF('NOT LA'!D:D, F21, 'NOT LA'!E:E)</f>
        <v>0</v>
      </c>
      <c r="I21" s="44">
        <f>SUMIF('NOT LA'!D:D, F21, 'NOT LA'!F:F)</f>
        <v>0</v>
      </c>
    </row>
    <row r="22" spans="6:9" x14ac:dyDescent="0.2">
      <c r="F22" s="43" t="s">
        <v>112</v>
      </c>
      <c r="G22" s="2">
        <f>COUNTIF('NOT LA'!D:D,F22)</f>
        <v>0</v>
      </c>
      <c r="H22" s="3">
        <f>SUMIF('NOT LA'!D:D, F22, 'NOT LA'!E:E)</f>
        <v>0</v>
      </c>
      <c r="I22" s="44">
        <f>SUMIF('NOT LA'!D:D, F22, 'NOT LA'!F:F)</f>
        <v>0</v>
      </c>
    </row>
    <row r="23" spans="6:9" x14ac:dyDescent="0.2">
      <c r="F23" s="43" t="s">
        <v>1384</v>
      </c>
      <c r="G23" s="2">
        <f>COUNTIF('NOT LA'!D:D,F23)</f>
        <v>0</v>
      </c>
      <c r="H23" s="3">
        <f>SUMIF('NOT LA'!D:D, F23, 'NOT LA'!E:E)</f>
        <v>0</v>
      </c>
      <c r="I23" s="44">
        <f>SUMIF('NOT LA'!D:D, F23, 'NOT LA'!F:F)</f>
        <v>0</v>
      </c>
    </row>
    <row r="24" spans="6:9" x14ac:dyDescent="0.2">
      <c r="F24" s="43" t="s">
        <v>284</v>
      </c>
      <c r="G24" s="2">
        <f>COUNTIF('NOT LA'!D:D,F24)</f>
        <v>0</v>
      </c>
      <c r="H24" s="3">
        <f>SUMIF('NOT LA'!D:D, F24, 'NOT LA'!E:E)</f>
        <v>0</v>
      </c>
      <c r="I24" s="44">
        <f>SUMIF('NOT LA'!D:D, F24, 'NOT LA'!F:F)</f>
        <v>0</v>
      </c>
    </row>
    <row r="25" spans="6:9" x14ac:dyDescent="0.2">
      <c r="F25" s="43" t="s">
        <v>29</v>
      </c>
      <c r="G25" s="2">
        <f>COUNTIF('NOT LA'!D:D,F25)</f>
        <v>0</v>
      </c>
      <c r="H25" s="3">
        <f>SUMIF('NOT LA'!D:D, F25, 'NOT LA'!E:E)</f>
        <v>0</v>
      </c>
      <c r="I25" s="44">
        <f>SUMIF('NOT LA'!D:D, F25, 'NOT LA'!F:F)</f>
        <v>0</v>
      </c>
    </row>
    <row r="26" spans="6:9" x14ac:dyDescent="0.2">
      <c r="F26" s="43" t="s">
        <v>52</v>
      </c>
      <c r="G26" s="2">
        <f>COUNTIF('NOT LA'!D:D,F26)</f>
        <v>4</v>
      </c>
      <c r="H26" s="3">
        <f>SUMIF('NOT LA'!D:D, F26, 'NOT LA'!E:E)</f>
        <v>155000</v>
      </c>
      <c r="I26" s="44">
        <f>SUMIF('NOT LA'!D:D, F26, 'NOT LA'!F:F)</f>
        <v>0</v>
      </c>
    </row>
    <row r="27" spans="6:9" x14ac:dyDescent="0.2">
      <c r="F27" s="43" t="s">
        <v>72</v>
      </c>
      <c r="G27" s="2">
        <f>COUNTIF('NOT LA'!D:D,F27)</f>
        <v>15</v>
      </c>
      <c r="H27" s="3">
        <f>SUMIF('NOT LA'!D:D, F27, 'NOT LA'!E:E)</f>
        <v>4016000</v>
      </c>
      <c r="I27" s="44">
        <f>SUMIF('NOT LA'!D:D, F27, 'NOT LA'!F:F)</f>
        <v>0</v>
      </c>
    </row>
    <row r="28" spans="6:9" x14ac:dyDescent="0.2">
      <c r="F28" s="43" t="s">
        <v>33</v>
      </c>
      <c r="G28" s="2">
        <f>COUNTIF('NOT LA'!D:D,F28)</f>
        <v>1</v>
      </c>
      <c r="H28" s="3">
        <f>SUMIF('NOT LA'!D:D, F28, 'NOT LA'!E:E)</f>
        <v>0</v>
      </c>
      <c r="I28" s="44">
        <f>SUMIF('NOT LA'!D:D, F28, 'NOT LA'!F:F)</f>
        <v>0</v>
      </c>
    </row>
    <row r="29" spans="6:9" x14ac:dyDescent="0.2">
      <c r="F29" s="43" t="s">
        <v>71</v>
      </c>
      <c r="G29" s="2">
        <f>COUNTIF('NOT LA'!D:D,F29)</f>
        <v>0</v>
      </c>
      <c r="H29" s="3">
        <f>SUMIF('NOT LA'!D:D, F29, 'NOT LA'!E:E)</f>
        <v>0</v>
      </c>
      <c r="I29" s="44">
        <f>SUMIF('NOT LA'!D:D, F29, 'NOT LA'!F:F)</f>
        <v>0</v>
      </c>
    </row>
    <row r="30" spans="6:9" x14ac:dyDescent="0.2">
      <c r="F30" s="43" t="s">
        <v>48</v>
      </c>
      <c r="G30" s="2">
        <f>COUNTIF('NOT LA'!D:D,F30)</f>
        <v>2</v>
      </c>
      <c r="H30" s="3">
        <f>SUMIF('NOT LA'!D:D, F30, 'NOT LA'!E:E)</f>
        <v>0</v>
      </c>
      <c r="I30" s="44">
        <f>SUMIF('NOT LA'!D:D, F30, 'NOT LA'!F:F)</f>
        <v>0</v>
      </c>
    </row>
    <row r="31" spans="6:9" x14ac:dyDescent="0.2">
      <c r="F31" s="43" t="s">
        <v>43</v>
      </c>
      <c r="G31" s="2">
        <f>COUNTIF('NOT LA'!D:D,F31)</f>
        <v>0</v>
      </c>
      <c r="H31" s="3">
        <f>SUMIF('NOT LA'!D:D, F31, 'NOT LA'!E:E)</f>
        <v>0</v>
      </c>
      <c r="I31" s="44">
        <f>SUMIF('NOT LA'!D:D, F31, 'NOT LA'!F:F)</f>
        <v>0</v>
      </c>
    </row>
    <row r="32" spans="6:9" x14ac:dyDescent="0.2">
      <c r="F32" s="43" t="s">
        <v>13</v>
      </c>
      <c r="G32" s="2">
        <f>COUNTIF('NOT LA'!D:D,F32)</f>
        <v>3</v>
      </c>
      <c r="H32" s="3">
        <f>SUMIF('NOT LA'!D:D, F32, 'NOT LA'!E:E)</f>
        <v>0</v>
      </c>
      <c r="I32" s="44">
        <f>SUMIF('NOT LA'!D:D, F32, 'NOT LA'!F:F)</f>
        <v>0</v>
      </c>
    </row>
    <row r="33" spans="6:9" x14ac:dyDescent="0.2">
      <c r="F33" s="52"/>
      <c r="G33" s="5"/>
      <c r="H33" s="23"/>
      <c r="I33" s="46"/>
    </row>
    <row r="34" spans="6:9" x14ac:dyDescent="0.2">
      <c r="F34" s="52"/>
      <c r="G34" s="5"/>
      <c r="H34" s="5"/>
      <c r="I34" s="53"/>
    </row>
    <row r="35" spans="6:9" ht="15" thickBot="1" x14ac:dyDescent="0.25">
      <c r="F35" s="54" t="s">
        <v>387</v>
      </c>
      <c r="G35" s="48">
        <f>SUM(G2:G32)</f>
        <v>133</v>
      </c>
      <c r="H35" s="49">
        <f>SUM(H2:H32)</f>
        <v>83077008</v>
      </c>
      <c r="I35" s="50">
        <f>SUM(I2:I32)</f>
        <v>611610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634"/>
  <sheetViews>
    <sheetView workbookViewId="0">
      <selection activeCell="C13" sqref="C13"/>
    </sheetView>
  </sheetViews>
  <sheetFormatPr defaultRowHeight="14.25" x14ac:dyDescent="0.2"/>
  <cols>
    <col min="1" max="1" width="17.125" bestFit="1" customWidth="1"/>
    <col min="3" max="4" width="13.5" bestFit="1" customWidth="1"/>
    <col min="6" max="6" width="22.375" bestFit="1" customWidth="1"/>
    <col min="8" max="9" width="15.5" bestFit="1" customWidth="1"/>
    <col min="11" max="11" width="50.625" style="8" customWidth="1"/>
    <col min="13" max="13" width="13.5" bestFit="1" customWidth="1"/>
    <col min="14" max="14" width="12.875" customWidth="1"/>
    <col min="16" max="16" width="37.375" style="26" customWidth="1"/>
  </cols>
  <sheetData>
    <row r="1" spans="1:16" ht="18" x14ac:dyDescent="0.25">
      <c r="A1" s="4" t="s">
        <v>4</v>
      </c>
      <c r="B1" s="4" t="s">
        <v>0</v>
      </c>
      <c r="C1" s="4" t="s">
        <v>2</v>
      </c>
      <c r="D1" s="4" t="s">
        <v>2544</v>
      </c>
      <c r="F1" s="4" t="s">
        <v>3</v>
      </c>
      <c r="G1" s="4" t="s">
        <v>0</v>
      </c>
      <c r="H1" s="4" t="s">
        <v>2</v>
      </c>
      <c r="I1" s="4" t="s">
        <v>2544</v>
      </c>
      <c r="K1" s="19" t="s">
        <v>1</v>
      </c>
      <c r="L1" s="4" t="s">
        <v>0</v>
      </c>
      <c r="M1" s="4" t="s">
        <v>2</v>
      </c>
      <c r="N1" s="4" t="s">
        <v>2544</v>
      </c>
      <c r="P1" s="30"/>
    </row>
    <row r="2" spans="1:16" x14ac:dyDescent="0.2">
      <c r="A2" s="2" t="s">
        <v>7</v>
      </c>
      <c r="B2" s="2">
        <f>COUNTIF('Shared Services'!L:L, 'Full Summary'!A2)</f>
        <v>120</v>
      </c>
      <c r="C2" s="3">
        <f>SUMIF('Shared Services'!$L:$L, $A2, 'Shared Services'!$E:$E)</f>
        <v>314012847.14999998</v>
      </c>
      <c r="D2" s="3">
        <f>SUMIF('Shared Services'!$L:$L, $A2, 'Shared Services'!$F:$F)</f>
        <v>79061013</v>
      </c>
      <c r="F2" s="2" t="s">
        <v>412</v>
      </c>
      <c r="G2" s="2">
        <f>COUNTIF('Shared Services'!M:M, 'Full Summary'!F2)</f>
        <v>115</v>
      </c>
      <c r="H2" s="3">
        <f>SUMIF('Shared Services'!M:M, F2, 'Shared Services'!E:E)</f>
        <v>288505263</v>
      </c>
      <c r="I2" s="3">
        <f>SUMIF('Shared Services'!M:M, F2, 'Shared Services'!F:F)</f>
        <v>88402969</v>
      </c>
      <c r="K2" s="2" t="s">
        <v>61</v>
      </c>
      <c r="L2" s="2">
        <f>COUNTIF('Shared Services'!D:D,K2)</f>
        <v>14</v>
      </c>
      <c r="M2" s="3">
        <f>SUMIF('Shared Services'!D:D, K2, 'Shared Services'!E:E)</f>
        <v>25100000</v>
      </c>
      <c r="N2" s="3">
        <f>SUMIF('Shared Services'!D:D, K2, 'Shared Services'!F:F)</f>
        <v>0</v>
      </c>
      <c r="O2" s="21"/>
    </row>
    <row r="3" spans="1:16" x14ac:dyDescent="0.2">
      <c r="A3" s="2" t="s">
        <v>41</v>
      </c>
      <c r="B3" s="2">
        <f>COUNTIF('Shared Services'!L:L, 'Full Summary'!A3)</f>
        <v>20</v>
      </c>
      <c r="C3" s="3">
        <f>SUMIF('Shared Services'!$L:$L, $A3, 'Shared Services'!$E:$E)</f>
        <v>79651600</v>
      </c>
      <c r="D3" s="3">
        <f>SUMIF('Shared Services'!$L:$L, $A3, 'Shared Services'!$F:$F)</f>
        <v>37900</v>
      </c>
      <c r="F3" s="2" t="s">
        <v>415</v>
      </c>
      <c r="G3" s="2">
        <f>COUNTIF('Shared Services'!M:M, 'Full Summary'!F3)</f>
        <v>101</v>
      </c>
      <c r="H3" s="3">
        <f>SUMIF('Shared Services'!M:M, F3, 'Shared Services'!E:E)</f>
        <v>356577853</v>
      </c>
      <c r="I3" s="3">
        <f>SUMIF('Shared Services'!M:M, F3, 'Shared Services'!F:F)</f>
        <v>29741035</v>
      </c>
      <c r="K3" s="2" t="s">
        <v>1817</v>
      </c>
      <c r="L3" s="2">
        <f>COUNTIF('Shared Services'!D:D,K3)</f>
        <v>6</v>
      </c>
      <c r="M3" s="3">
        <f>SUMIF('Shared Services'!D:D, K3, 'Shared Services'!E:E)</f>
        <v>77307000</v>
      </c>
      <c r="N3" s="3">
        <f>SUMIF('Shared Services'!D:D, K3, 'Shared Services'!F:F)</f>
        <v>11142000</v>
      </c>
      <c r="O3" s="21"/>
    </row>
    <row r="4" spans="1:16" x14ac:dyDescent="0.2">
      <c r="A4" s="2" t="s">
        <v>35</v>
      </c>
      <c r="B4" s="2">
        <f>COUNTIF('Shared Services'!L:L, 'Full Summary'!A4)</f>
        <v>59</v>
      </c>
      <c r="C4" s="3">
        <f>SUMIF('Shared Services'!$L:$L, $A4, 'Shared Services'!$E:$E)</f>
        <v>90232270.409999996</v>
      </c>
      <c r="D4" s="3">
        <f>SUMIF('Shared Services'!$L:$L, $A4, 'Shared Services'!$F:$F)</f>
        <v>9968223.2699999996</v>
      </c>
      <c r="F4" s="2" t="s">
        <v>402</v>
      </c>
      <c r="G4" s="2">
        <f>COUNTIF('Shared Services'!M:M, 'Full Summary'!F4)</f>
        <v>192</v>
      </c>
      <c r="H4" s="3">
        <f>SUMIF('Shared Services'!M:M, F4, 'Shared Services'!E:E)</f>
        <v>355620131.56</v>
      </c>
      <c r="I4" s="3">
        <f>SUMIF('Shared Services'!M:M, F4, 'Shared Services'!F:F)</f>
        <v>32157226.27</v>
      </c>
      <c r="K4" s="2" t="s">
        <v>1819</v>
      </c>
      <c r="L4" s="2">
        <f>COUNTIF('Shared Services'!D:D,K4)</f>
        <v>1</v>
      </c>
      <c r="M4" s="3">
        <f>SUMIF('Shared Services'!D:D, K4, 'Shared Services'!E:E)</f>
        <v>0</v>
      </c>
      <c r="N4" s="3">
        <f>SUMIF('Shared Services'!D:D, K4, 'Shared Services'!F:F)</f>
        <v>0</v>
      </c>
      <c r="O4" s="21"/>
    </row>
    <row r="5" spans="1:16" x14ac:dyDescent="0.2">
      <c r="A5" s="2" t="s">
        <v>63</v>
      </c>
      <c r="B5" s="2">
        <f>COUNTIF('Shared Services'!L:L, 'Full Summary'!A5)</f>
        <v>60</v>
      </c>
      <c r="C5" s="3">
        <f>SUMIF('Shared Services'!$L:$L, $A5, 'Shared Services'!$E:$E)</f>
        <v>95664957</v>
      </c>
      <c r="D5" s="3">
        <f>SUMIF('Shared Services'!$L:$L, $A5, 'Shared Services'!$F:$F)</f>
        <v>15912960</v>
      </c>
      <c r="F5" s="2" t="s">
        <v>6</v>
      </c>
      <c r="G5" s="2">
        <f>COUNTIF('Shared Services'!M:M, 'Full Summary'!F5)</f>
        <v>44</v>
      </c>
      <c r="H5" s="3">
        <f>SUMIF('Shared Services'!M:M, F5, 'Shared Services'!E:E)</f>
        <v>161481259</v>
      </c>
      <c r="I5" s="3">
        <f>SUMIF('Shared Services'!M:M, F5, 'Shared Services'!F:F)</f>
        <v>33169000</v>
      </c>
      <c r="K5" s="2" t="s">
        <v>123</v>
      </c>
      <c r="L5" s="2">
        <f>COUNTIF('Shared Services'!D:D,K5)</f>
        <v>6</v>
      </c>
      <c r="M5" s="3">
        <f>SUMIF('Shared Services'!D:D, K5, 'Shared Services'!E:E)</f>
        <v>9825000</v>
      </c>
      <c r="N5" s="3">
        <f>SUMIF('Shared Services'!D:D, K5, 'Shared Services'!F:F)</f>
        <v>0</v>
      </c>
      <c r="O5" s="21"/>
    </row>
    <row r="6" spans="1:16" x14ac:dyDescent="0.2">
      <c r="A6" s="2" t="s">
        <v>18</v>
      </c>
      <c r="B6" s="2">
        <f>COUNTIF('Shared Services'!L:L, 'Full Summary'!A6)</f>
        <v>78</v>
      </c>
      <c r="C6" s="3">
        <f>SUMIF('Shared Services'!$L:$L, $A6, 'Shared Services'!$E:$E)</f>
        <v>144918761</v>
      </c>
      <c r="D6" s="3">
        <f>SUMIF('Shared Services'!$L:$L, $A6, 'Shared Services'!$F:$F)</f>
        <v>10558482</v>
      </c>
      <c r="F6" s="2" t="s">
        <v>40</v>
      </c>
      <c r="G6" s="2">
        <f>COUNTIF('Shared Services'!M:M, 'Full Summary'!F6)</f>
        <v>40</v>
      </c>
      <c r="H6" s="3">
        <f>SUMIF('Shared Services'!M:M, F6, 'Shared Services'!E:E)</f>
        <v>96069520</v>
      </c>
      <c r="I6" s="3">
        <f>SUMIF('Shared Services'!M:M, F6, 'Shared Services'!F:F)</f>
        <v>11866300</v>
      </c>
      <c r="K6" s="2" t="s">
        <v>163</v>
      </c>
      <c r="L6" s="2">
        <f>COUNTIF('Shared Services'!D:D,K6)</f>
        <v>3</v>
      </c>
      <c r="M6" s="3">
        <f>SUMIF('Shared Services'!D:D, K6, 'Shared Services'!E:E)</f>
        <v>75000</v>
      </c>
      <c r="N6" s="3">
        <f>SUMIF('Shared Services'!D:D, K6, 'Shared Services'!F:F)</f>
        <v>0</v>
      </c>
      <c r="O6" s="21"/>
    </row>
    <row r="7" spans="1:16" x14ac:dyDescent="0.2">
      <c r="A7" s="2" t="s">
        <v>10</v>
      </c>
      <c r="B7" s="2">
        <f>COUNTIF('Shared Services'!L:L, 'Full Summary'!A7)</f>
        <v>108</v>
      </c>
      <c r="C7" s="3">
        <f>SUMIF('Shared Services'!$L:$L, $A7, 'Shared Services'!$E:$E)</f>
        <v>64425474</v>
      </c>
      <c r="D7" s="3">
        <f>SUMIF('Shared Services'!$L:$L, $A7, 'Shared Services'!$F:$F)</f>
        <v>7792134</v>
      </c>
      <c r="F7" s="2" t="s">
        <v>1540</v>
      </c>
      <c r="G7" s="2">
        <f>COUNTIF('Shared Services'!M:M, 'Full Summary'!F7)</f>
        <v>1</v>
      </c>
      <c r="H7" s="3">
        <f>SUMIF('Shared Services'!M:M, F7, 'Shared Services'!E:E)</f>
        <v>0</v>
      </c>
      <c r="I7" s="3">
        <f>SUMIF('Shared Services'!M:M, F7, 'Shared Services'!F:F)</f>
        <v>0</v>
      </c>
      <c r="K7" s="2" t="s">
        <v>14</v>
      </c>
      <c r="L7" s="2">
        <f>COUNTIF('Shared Services'!D:D,K7)</f>
        <v>16</v>
      </c>
      <c r="M7" s="3">
        <f>SUMIF('Shared Services'!D:D, K7, 'Shared Services'!E:E)</f>
        <v>6330000</v>
      </c>
      <c r="N7" s="3">
        <f>SUMIF('Shared Services'!D:D, K7, 'Shared Services'!F:F)</f>
        <v>0</v>
      </c>
      <c r="O7" s="21"/>
    </row>
    <row r="8" spans="1:16" x14ac:dyDescent="0.2">
      <c r="A8" s="2" t="s">
        <v>444</v>
      </c>
      <c r="B8" s="2">
        <f>COUNTIF('Shared Services'!L:L, 'Full Summary'!A8)</f>
        <v>75</v>
      </c>
      <c r="C8" s="3">
        <f>SUMIF('Shared Services'!$L:$L, $A8, 'Shared Services'!$E:$E)</f>
        <v>239054021</v>
      </c>
      <c r="D8" s="3">
        <f>SUMIF('Shared Services'!$L:$L, $A8, 'Shared Services'!$F:$F)</f>
        <v>26978309</v>
      </c>
      <c r="F8" s="2" t="s">
        <v>482</v>
      </c>
      <c r="G8" s="2">
        <f>COUNTIF('Shared Services'!M:M, 'Full Summary'!F8)</f>
        <v>124</v>
      </c>
      <c r="H8" s="3">
        <f>SUMIF('Shared Services'!M:M, F8, 'Shared Services'!E:E)</f>
        <v>23077008</v>
      </c>
      <c r="I8" s="3">
        <f>SUMIF('Shared Services'!M:M, F8, 'Shared Services'!F:F)</f>
        <v>611610</v>
      </c>
      <c r="K8" s="2" t="s">
        <v>30</v>
      </c>
      <c r="L8" s="2">
        <f>COUNTIF('Shared Services'!D:D,K8)</f>
        <v>100</v>
      </c>
      <c r="M8" s="3">
        <f>SUMIF('Shared Services'!D:D, K8, 'Shared Services'!E:E)</f>
        <v>23589113</v>
      </c>
      <c r="N8" s="3">
        <f>SUMIF('Shared Services'!D:D, K8, 'Shared Services'!F:F)</f>
        <v>489975</v>
      </c>
      <c r="O8" s="21"/>
    </row>
    <row r="9" spans="1:16" x14ac:dyDescent="0.2">
      <c r="A9" s="2" t="s">
        <v>55</v>
      </c>
      <c r="B9" s="2">
        <f>COUNTIF('Shared Services'!L:L, 'Full Summary'!A9)</f>
        <v>61</v>
      </c>
      <c r="C9" s="3">
        <f>SUMIF('Shared Services'!$L:$L, $A9, 'Shared Services'!$E:$E)</f>
        <v>126889845</v>
      </c>
      <c r="D9" s="3">
        <f>SUMIF('Shared Services'!$L:$L, $A9, 'Shared Services'!$F:$F)</f>
        <v>12470119</v>
      </c>
      <c r="F9" s="2" t="s">
        <v>534</v>
      </c>
      <c r="G9" s="2">
        <f>COUNTIF('Shared Services'!M:M, 'Full Summary'!F9)</f>
        <v>2</v>
      </c>
      <c r="H9" s="3">
        <f>SUMIF('Shared Services'!M:M, F9, 'Shared Services'!E:E)</f>
        <v>0</v>
      </c>
      <c r="I9" s="3">
        <f>SUMIF('Shared Services'!M:M, F9, 'Shared Services'!F:F)</f>
        <v>0</v>
      </c>
      <c r="K9" s="2" t="s">
        <v>430</v>
      </c>
      <c r="L9" s="2">
        <f>COUNTIF('Shared Services'!D:D,K9)</f>
        <v>9</v>
      </c>
      <c r="M9" s="3">
        <f>SUMIF('Shared Services'!D:D, K9, 'Shared Services'!E:E)</f>
        <v>44800000</v>
      </c>
      <c r="N9" s="3">
        <f>SUMIF('Shared Services'!D:D, K9, 'Shared Services'!F:F)</f>
        <v>0</v>
      </c>
      <c r="O9" s="21"/>
    </row>
    <row r="10" spans="1:16" x14ac:dyDescent="0.2">
      <c r="A10" s="2" t="s">
        <v>582</v>
      </c>
      <c r="B10" s="2">
        <f>COUNTIF('Shared Services'!L:L, 'Full Summary'!A10)</f>
        <v>44</v>
      </c>
      <c r="C10" s="3">
        <f>SUMIF('Shared Services'!$L:$L, $A10, 'Shared Services'!$E:$E)</f>
        <v>161481259</v>
      </c>
      <c r="D10" s="3">
        <f>SUMIF('Shared Services'!$L:$L, $A10, 'Shared Services'!$F:$F)</f>
        <v>33169000</v>
      </c>
      <c r="F10" s="2" t="s">
        <v>668</v>
      </c>
      <c r="G10" s="2">
        <f>COUNTIF('Shared Services'!M:M, 'Full Summary'!F10)</f>
        <v>5</v>
      </c>
      <c r="H10" s="3">
        <f>SUMIF('Shared Services'!M:M, F10, 'Shared Services'!E:E)</f>
        <v>35000000</v>
      </c>
      <c r="I10" s="3">
        <f>SUMIF('Shared Services'!M:M, F10, 'Shared Services'!F:F)</f>
        <v>0</v>
      </c>
      <c r="K10" s="2" t="s">
        <v>1823</v>
      </c>
      <c r="L10" s="2">
        <f>COUNTIF('Shared Services'!D:D,K10)</f>
        <v>1</v>
      </c>
      <c r="M10" s="3">
        <f>SUMIF('Shared Services'!D:D, K10, 'Shared Services'!E:E)</f>
        <v>23600000</v>
      </c>
      <c r="N10" s="3">
        <f>SUMIF('Shared Services'!D:D, K10, 'Shared Services'!F:F)</f>
        <v>6100000</v>
      </c>
      <c r="O10" s="21"/>
    </row>
    <row r="11" spans="1:16" x14ac:dyDescent="0.2">
      <c r="A11" s="2" t="s">
        <v>792</v>
      </c>
      <c r="B11" s="2">
        <f>COUNTIF('Shared Services'!L:L, 'Full Summary'!A11)</f>
        <v>1</v>
      </c>
      <c r="C11" s="3">
        <f>SUMIF('Shared Services'!$L:$L, $A11, 'Shared Services'!$E:$E)</f>
        <v>25000000</v>
      </c>
      <c r="D11" s="3">
        <f>SUMIF('Shared Services'!$L:$L, $A11, 'Shared Services'!$F:$F)</f>
        <v>0</v>
      </c>
      <c r="F11" s="2" t="s">
        <v>825</v>
      </c>
      <c r="G11" s="2">
        <f>COUNTIF('Shared Services'!M:M, 'Full Summary'!F11)</f>
        <v>0</v>
      </c>
      <c r="H11" s="3">
        <f>SUMIF('Shared Services'!M:M, F11, 'Shared Services'!E:E)</f>
        <v>0</v>
      </c>
      <c r="I11" s="3">
        <f>SUMIF('Shared Services'!M:M, F11, 'Shared Services'!F:F)</f>
        <v>0</v>
      </c>
      <c r="K11" s="2" t="s">
        <v>217</v>
      </c>
      <c r="L11" s="2">
        <f>COUNTIF('Shared Services'!D:D,K11)</f>
        <v>0</v>
      </c>
      <c r="M11" s="3">
        <f>SUMIF('Shared Services'!D:D, K11, 'Shared Services'!E:E)</f>
        <v>0</v>
      </c>
      <c r="N11" s="3">
        <f>SUMIF('Shared Services'!D:D, K11, 'Shared Services'!F:F)</f>
        <v>0</v>
      </c>
      <c r="O11" s="21"/>
    </row>
    <row r="12" spans="1:16" x14ac:dyDescent="0.2">
      <c r="F12" s="2" t="s">
        <v>2531</v>
      </c>
      <c r="G12" s="2">
        <f>COUNTIF('Shared Services'!M:M, 'Full Summary'!F12)</f>
        <v>1</v>
      </c>
      <c r="H12" s="3">
        <f>SUMIF('Shared Services'!M:M, F12, 'Shared Services'!E:E)</f>
        <v>0</v>
      </c>
      <c r="I12" s="3">
        <f>SUMIF('Shared Services'!M:M, F12, 'Shared Services'!F:F)</f>
        <v>0</v>
      </c>
      <c r="K12" s="2" t="s">
        <v>19</v>
      </c>
      <c r="L12" s="2">
        <f>COUNTIF('Shared Services'!D:D,K12)</f>
        <v>12</v>
      </c>
      <c r="M12" s="3">
        <f>SUMIF('Shared Services'!D:D, K12, 'Shared Services'!E:E)</f>
        <v>24996000</v>
      </c>
      <c r="N12" s="3">
        <f>SUMIF('Shared Services'!D:D, K12, 'Shared Services'!F:F)</f>
        <v>84000</v>
      </c>
      <c r="O12" s="21"/>
    </row>
    <row r="13" spans="1:16" x14ac:dyDescent="0.2">
      <c r="A13" s="2" t="s">
        <v>387</v>
      </c>
      <c r="B13" s="2">
        <f>SUM(B2:B11)</f>
        <v>626</v>
      </c>
      <c r="C13" s="3">
        <f>SUM(C2:C11)</f>
        <v>1341331034.5599999</v>
      </c>
      <c r="D13" s="3">
        <f>SUM(D2:D11)</f>
        <v>195948140.26999998</v>
      </c>
      <c r="F13" s="2" t="s">
        <v>792</v>
      </c>
      <c r="G13" s="2">
        <f>COUNTIF('Shared Services'!M:M, 'Full Summary'!F13)</f>
        <v>1</v>
      </c>
      <c r="H13" s="3">
        <f>SUMIF('Shared Services'!M:M, F13, 'Shared Services'!E:E)</f>
        <v>25000000</v>
      </c>
      <c r="I13" s="3">
        <f>SUMIF('Shared Services'!M:M, F13, 'Shared Services'!F:F)</f>
        <v>0</v>
      </c>
      <c r="K13" s="2" t="s">
        <v>545</v>
      </c>
      <c r="L13" s="2">
        <f>COUNTIF('Shared Services'!D:D,K13)</f>
        <v>3</v>
      </c>
      <c r="M13" s="3">
        <f>SUMIF('Shared Services'!D:D, K13, 'Shared Services'!E:E)</f>
        <v>77750</v>
      </c>
      <c r="N13" s="3">
        <f>SUMIF('Shared Services'!D:D, K13, 'Shared Services'!F:F)</f>
        <v>0</v>
      </c>
      <c r="O13" s="21"/>
    </row>
    <row r="14" spans="1:16" x14ac:dyDescent="0.2">
      <c r="H14" s="1"/>
      <c r="I14" s="1"/>
      <c r="K14" s="2" t="s">
        <v>16</v>
      </c>
      <c r="L14" s="2">
        <f>COUNTIF('Shared Services'!D:D,K14)</f>
        <v>55</v>
      </c>
      <c r="M14" s="3">
        <f>SUMIF('Shared Services'!D:D, K14, 'Shared Services'!E:E)</f>
        <v>61049261</v>
      </c>
      <c r="N14" s="3">
        <f>SUMIF('Shared Services'!D:D, K14, 'Shared Services'!F:F)</f>
        <v>5267704</v>
      </c>
      <c r="O14" s="21"/>
    </row>
    <row r="15" spans="1:16" x14ac:dyDescent="0.2">
      <c r="F15" s="2" t="s">
        <v>387</v>
      </c>
      <c r="G15" s="2">
        <f>SUM(G2:G13)</f>
        <v>626</v>
      </c>
      <c r="H15" s="3">
        <f>SUM(H2:H13)</f>
        <v>1341331034.5599999</v>
      </c>
      <c r="I15" s="3">
        <f>SUM(I2:I13)</f>
        <v>195948140.27000001</v>
      </c>
      <c r="K15" s="2" t="s">
        <v>1539</v>
      </c>
      <c r="L15" s="2">
        <f>COUNTIF('Shared Services'!D:D,K15)</f>
        <v>15</v>
      </c>
      <c r="M15" s="3">
        <f>SUMIF('Shared Services'!D:D, K15, 'Shared Services'!E:E)</f>
        <v>562000</v>
      </c>
      <c r="N15" s="3">
        <f>SUMIF('Shared Services'!D:D, K15, 'Shared Services'!F:F)</f>
        <v>195650</v>
      </c>
      <c r="O15" s="21"/>
    </row>
    <row r="16" spans="1:16" x14ac:dyDescent="0.2">
      <c r="K16" s="2" t="s">
        <v>67</v>
      </c>
      <c r="L16" s="2">
        <f>COUNTIF('Shared Services'!D:D,K16)</f>
        <v>53</v>
      </c>
      <c r="M16" s="3">
        <f>SUMIF('Shared Services'!D:D, K16, 'Shared Services'!E:E)</f>
        <v>96371591.409999996</v>
      </c>
      <c r="N16" s="3">
        <f>SUMIF('Shared Services'!D:D, K16, 'Shared Services'!F:F)</f>
        <v>9164923.2699999996</v>
      </c>
      <c r="O16" s="21"/>
    </row>
    <row r="17" spans="8:15" x14ac:dyDescent="0.2">
      <c r="K17" s="2" t="s">
        <v>9</v>
      </c>
      <c r="L17" s="2">
        <f>COUNTIF('Shared Services'!D:D,K17)</f>
        <v>21</v>
      </c>
      <c r="M17" s="3">
        <f>SUMIF('Shared Services'!D:D, K17, 'Shared Services'!E:E)</f>
        <v>2298000</v>
      </c>
      <c r="N17" s="3">
        <f>SUMIF('Shared Services'!D:D, K17, 'Shared Services'!F:F)</f>
        <v>2037000</v>
      </c>
      <c r="O17" s="21"/>
    </row>
    <row r="18" spans="8:15" x14ac:dyDescent="0.2">
      <c r="H18" s="1"/>
      <c r="K18" s="2" t="s">
        <v>426</v>
      </c>
      <c r="L18" s="2">
        <f>COUNTIF('Shared Services'!D:D,K18)</f>
        <v>22</v>
      </c>
      <c r="M18" s="3">
        <f>SUMIF('Shared Services'!D:D, K18, 'Shared Services'!E:E)</f>
        <v>48054300</v>
      </c>
      <c r="N18" s="3">
        <f>SUMIF('Shared Services'!D:D, K18, 'Shared Services'!F:F)</f>
        <v>3107940</v>
      </c>
      <c r="O18" s="21"/>
    </row>
    <row r="19" spans="8:15" x14ac:dyDescent="0.2">
      <c r="K19" s="2" t="s">
        <v>79</v>
      </c>
      <c r="L19" s="2">
        <f>COUNTIF('Shared Services'!D:D,K19)</f>
        <v>23</v>
      </c>
      <c r="M19" s="3">
        <f>SUMIF('Shared Services'!D:D, K19, 'Shared Services'!E:E)</f>
        <v>83045500</v>
      </c>
      <c r="N19" s="3">
        <f>SUMIF('Shared Services'!D:D, K19, 'Shared Services'!F:F)</f>
        <v>23000</v>
      </c>
      <c r="O19" s="21"/>
    </row>
    <row r="20" spans="8:15" x14ac:dyDescent="0.2">
      <c r="K20" s="2" t="s">
        <v>36</v>
      </c>
      <c r="L20" s="2">
        <f>COUNTIF('Shared Services'!D:D,K20)</f>
        <v>38</v>
      </c>
      <c r="M20" s="3">
        <f>SUMIF('Shared Services'!D:D, K20, 'Shared Services'!E:E)</f>
        <v>53644434</v>
      </c>
      <c r="N20" s="3">
        <f>SUMIF('Shared Services'!D:D, K20, 'Shared Services'!F:F)</f>
        <v>2508000</v>
      </c>
      <c r="O20" s="21"/>
    </row>
    <row r="21" spans="8:15" x14ac:dyDescent="0.2">
      <c r="K21" s="2" t="s">
        <v>64</v>
      </c>
      <c r="L21" s="2">
        <f>COUNTIF('Shared Services'!D:D,K21)</f>
        <v>25</v>
      </c>
      <c r="M21" s="3">
        <f>SUMIF('Shared Services'!D:D, K21, 'Shared Services'!E:E)</f>
        <v>16210526</v>
      </c>
      <c r="N21" s="3">
        <f>SUMIF('Shared Services'!D:D, K21, 'Shared Services'!F:F)</f>
        <v>628458</v>
      </c>
      <c r="O21" s="21"/>
    </row>
    <row r="22" spans="8:15" x14ac:dyDescent="0.2">
      <c r="K22" s="2" t="s">
        <v>112</v>
      </c>
      <c r="L22" s="2">
        <f>COUNTIF('Shared Services'!D:D,K22)</f>
        <v>8</v>
      </c>
      <c r="M22" s="3">
        <f>SUMIF('Shared Services'!D:D, K22, 'Shared Services'!E:E)</f>
        <v>1190000</v>
      </c>
      <c r="N22" s="3">
        <f>SUMIF('Shared Services'!D:D, K22, 'Shared Services'!F:F)</f>
        <v>0</v>
      </c>
      <c r="O22" s="21"/>
    </row>
    <row r="23" spans="8:15" x14ac:dyDescent="0.2">
      <c r="K23" s="2" t="s">
        <v>1384</v>
      </c>
      <c r="L23" s="2">
        <f>COUNTIF('Shared Services'!D:D,K23)</f>
        <v>31</v>
      </c>
      <c r="M23" s="3">
        <f>SUMIF('Shared Services'!D:D, K23, 'Shared Services'!E:E)</f>
        <v>42689216</v>
      </c>
      <c r="N23" s="3">
        <f>SUMIF('Shared Services'!D:D, K23, 'Shared Services'!F:F)</f>
        <v>3523876</v>
      </c>
      <c r="O23" s="21"/>
    </row>
    <row r="24" spans="8:15" x14ac:dyDescent="0.2">
      <c r="K24" s="2" t="s">
        <v>284</v>
      </c>
      <c r="L24" s="2">
        <f>COUNTIF('Shared Services'!D:D,K24)</f>
        <v>3</v>
      </c>
      <c r="M24" s="3">
        <f>SUMIF('Shared Services'!D:D, K24, 'Shared Services'!E:E)</f>
        <v>106000</v>
      </c>
      <c r="N24" s="3">
        <f>SUMIF('Shared Services'!D:D, K24, 'Shared Services'!F:F)</f>
        <v>10000</v>
      </c>
      <c r="O24" s="21"/>
    </row>
    <row r="25" spans="8:15" x14ac:dyDescent="0.2">
      <c r="K25" s="2" t="s">
        <v>29</v>
      </c>
      <c r="L25" s="2">
        <f>COUNTIF('Shared Services'!D:D,K25)</f>
        <v>28</v>
      </c>
      <c r="M25" s="3">
        <f>SUMIF('Shared Services'!D:D, K25, 'Shared Services'!E:E)</f>
        <v>5840500</v>
      </c>
      <c r="N25" s="3">
        <f>SUMIF('Shared Services'!D:D, K25, 'Shared Services'!F:F)</f>
        <v>0</v>
      </c>
      <c r="O25" s="21"/>
    </row>
    <row r="26" spans="8:15" x14ac:dyDescent="0.2">
      <c r="K26" s="2" t="s">
        <v>52</v>
      </c>
      <c r="L26" s="2">
        <f>COUNTIF('Shared Services'!D:D,K26)</f>
        <v>28</v>
      </c>
      <c r="M26" s="3">
        <f>SUMIF('Shared Services'!D:D, K26, 'Shared Services'!E:E)</f>
        <v>388647925.14999998</v>
      </c>
      <c r="N26" s="3">
        <f>SUMIF('Shared Services'!D:D, K26, 'Shared Services'!F:F)</f>
        <v>96981525</v>
      </c>
      <c r="O26" s="21"/>
    </row>
    <row r="27" spans="8:15" x14ac:dyDescent="0.2">
      <c r="K27" s="2" t="s">
        <v>72</v>
      </c>
      <c r="L27" s="2">
        <f>COUNTIF('Shared Services'!D:D,K27)</f>
        <v>42</v>
      </c>
      <c r="M27" s="3">
        <f>SUMIF('Shared Services'!D:D, K27, 'Shared Services'!E:E)</f>
        <v>51801377</v>
      </c>
      <c r="N27" s="3">
        <f>SUMIF('Shared Services'!D:D, K27, 'Shared Services'!F:F)</f>
        <v>10215619</v>
      </c>
      <c r="O27" s="21"/>
    </row>
    <row r="28" spans="8:15" x14ac:dyDescent="0.2">
      <c r="K28" s="2" t="s">
        <v>33</v>
      </c>
      <c r="L28" s="2">
        <f>COUNTIF('Shared Services'!D:D,K28)</f>
        <v>12</v>
      </c>
      <c r="M28" s="3">
        <f>SUMIF('Shared Services'!D:D, K28, 'Shared Services'!E:E)</f>
        <v>504746</v>
      </c>
      <c r="N28" s="3">
        <f>SUMIF('Shared Services'!D:D, K28, 'Shared Services'!F:F)</f>
        <v>0</v>
      </c>
      <c r="O28" s="21"/>
    </row>
    <row r="29" spans="8:15" x14ac:dyDescent="0.2">
      <c r="K29" s="2" t="s">
        <v>71</v>
      </c>
      <c r="L29" s="2">
        <f>COUNTIF('Shared Services'!D:D,K29)</f>
        <v>8</v>
      </c>
      <c r="M29" s="3">
        <f>SUMIF('Shared Services'!D:D, K29, 'Shared Services'!E:E)</f>
        <v>23457153</v>
      </c>
      <c r="N29" s="3">
        <f>SUMIF('Shared Services'!D:D, K29, 'Shared Services'!F:F)</f>
        <v>1202901</v>
      </c>
      <c r="O29" s="21"/>
    </row>
    <row r="30" spans="8:15" x14ac:dyDescent="0.2">
      <c r="K30" s="2" t="s">
        <v>48</v>
      </c>
      <c r="L30" s="2">
        <f>COUNTIF('Shared Services'!D:D,K30)</f>
        <v>28</v>
      </c>
      <c r="M30" s="3">
        <f>SUMIF('Shared Services'!D:D, K30, 'Shared Services'!E:E)</f>
        <v>214685423</v>
      </c>
      <c r="N30" s="3">
        <f>SUMIF('Shared Services'!D:D, K30, 'Shared Services'!F:F)</f>
        <v>42925000</v>
      </c>
      <c r="O30" s="21"/>
    </row>
    <row r="31" spans="8:15" x14ac:dyDescent="0.2">
      <c r="K31" s="2" t="s">
        <v>43</v>
      </c>
      <c r="L31" s="2">
        <f>COUNTIF('Shared Services'!D:D,K31)</f>
        <v>1</v>
      </c>
      <c r="M31" s="3">
        <f>SUMIF('Shared Services'!D:D, K31, 'Shared Services'!E:E)</f>
        <v>0</v>
      </c>
      <c r="N31" s="3">
        <f>SUMIF('Shared Services'!D:D, K31, 'Shared Services'!F:F)</f>
        <v>0</v>
      </c>
    </row>
    <row r="32" spans="8:15" x14ac:dyDescent="0.2">
      <c r="K32" s="2" t="s">
        <v>13</v>
      </c>
      <c r="L32" s="2">
        <f>COUNTIF('Shared Services'!D:D,K32)</f>
        <v>14</v>
      </c>
      <c r="M32" s="3">
        <f>SUMIF('Shared Services'!D:D, K32, 'Shared Services'!E:E)</f>
        <v>15473219</v>
      </c>
      <c r="N32" s="3">
        <f>SUMIF('Shared Services'!D:D, K32, 'Shared Services'!F:F)</f>
        <v>340569</v>
      </c>
      <c r="O32" s="21"/>
    </row>
    <row r="33" spans="11:16" x14ac:dyDescent="0.2">
      <c r="K33" s="22"/>
      <c r="L33" s="5"/>
      <c r="M33" s="23"/>
      <c r="N33" s="23"/>
    </row>
    <row r="34" spans="11:16" x14ac:dyDescent="0.2">
      <c r="P34"/>
    </row>
    <row r="35" spans="11:16" x14ac:dyDescent="0.2">
      <c r="K35" s="20" t="s">
        <v>387</v>
      </c>
      <c r="L35" s="2">
        <f>SUM(L2:L32)</f>
        <v>626</v>
      </c>
      <c r="M35" s="3">
        <f>SUM(M2:M32)</f>
        <v>1341331034.5599999</v>
      </c>
      <c r="N35" s="3">
        <f>SUM(N2:N32)</f>
        <v>195948140.26999998</v>
      </c>
      <c r="P35"/>
    </row>
    <row r="36" spans="11:16" x14ac:dyDescent="0.2">
      <c r="P36"/>
    </row>
    <row r="37" spans="11:16" x14ac:dyDescent="0.2">
      <c r="P37"/>
    </row>
    <row r="38" spans="11:16" x14ac:dyDescent="0.2">
      <c r="P38"/>
    </row>
    <row r="39" spans="11:16" x14ac:dyDescent="0.2">
      <c r="P39"/>
    </row>
    <row r="40" spans="11:16" x14ac:dyDescent="0.2">
      <c r="P40"/>
    </row>
    <row r="41" spans="11:16" x14ac:dyDescent="0.2">
      <c r="P41"/>
    </row>
    <row r="42" spans="11:16" x14ac:dyDescent="0.2">
      <c r="P42"/>
    </row>
    <row r="43" spans="11:16" x14ac:dyDescent="0.2">
      <c r="P43"/>
    </row>
    <row r="44" spans="11:16" x14ac:dyDescent="0.2">
      <c r="P44"/>
    </row>
    <row r="45" spans="11:16" x14ac:dyDescent="0.2">
      <c r="P45"/>
    </row>
    <row r="46" spans="11:16" x14ac:dyDescent="0.2">
      <c r="P46"/>
    </row>
    <row r="47" spans="11:16" x14ac:dyDescent="0.2">
      <c r="P47"/>
    </row>
    <row r="48" spans="11:16" x14ac:dyDescent="0.2">
      <c r="P48"/>
    </row>
    <row r="49" spans="16:16" x14ac:dyDescent="0.2">
      <c r="P49"/>
    </row>
    <row r="50" spans="16:16" x14ac:dyDescent="0.2">
      <c r="P50"/>
    </row>
    <row r="51" spans="16:16" x14ac:dyDescent="0.2">
      <c r="P51"/>
    </row>
    <row r="52" spans="16:16" x14ac:dyDescent="0.2">
      <c r="P52"/>
    </row>
    <row r="53" spans="16:16" x14ac:dyDescent="0.2">
      <c r="P53"/>
    </row>
    <row r="54" spans="16:16" x14ac:dyDescent="0.2">
      <c r="P54"/>
    </row>
    <row r="55" spans="16:16" x14ac:dyDescent="0.2">
      <c r="P55"/>
    </row>
    <row r="56" spans="16:16" x14ac:dyDescent="0.2">
      <c r="P56"/>
    </row>
    <row r="57" spans="16:16" x14ac:dyDescent="0.2">
      <c r="P57"/>
    </row>
    <row r="58" spans="16:16" x14ac:dyDescent="0.2">
      <c r="P58"/>
    </row>
    <row r="59" spans="16:16" x14ac:dyDescent="0.2">
      <c r="P59"/>
    </row>
    <row r="60" spans="16:16" x14ac:dyDescent="0.2">
      <c r="P60"/>
    </row>
    <row r="61" spans="16:16" x14ac:dyDescent="0.2">
      <c r="P61"/>
    </row>
    <row r="62" spans="16:16" x14ac:dyDescent="0.2">
      <c r="P62"/>
    </row>
    <row r="63" spans="16:16" x14ac:dyDescent="0.2">
      <c r="P63"/>
    </row>
    <row r="64" spans="16:16" x14ac:dyDescent="0.2">
      <c r="P64"/>
    </row>
    <row r="65" spans="16:16" x14ac:dyDescent="0.2">
      <c r="P65"/>
    </row>
    <row r="66" spans="16:16" x14ac:dyDescent="0.2">
      <c r="P66"/>
    </row>
    <row r="67" spans="16:16" x14ac:dyDescent="0.2">
      <c r="P67"/>
    </row>
    <row r="68" spans="16:16" x14ac:dyDescent="0.2">
      <c r="P68"/>
    </row>
    <row r="69" spans="16:16" x14ac:dyDescent="0.2">
      <c r="P69"/>
    </row>
    <row r="70" spans="16:16" x14ac:dyDescent="0.2">
      <c r="P70"/>
    </row>
    <row r="71" spans="16:16" x14ac:dyDescent="0.2">
      <c r="P71"/>
    </row>
    <row r="72" spans="16:16" x14ac:dyDescent="0.2">
      <c r="P72"/>
    </row>
    <row r="73" spans="16:16" x14ac:dyDescent="0.2">
      <c r="P73"/>
    </row>
    <row r="74" spans="16:16" x14ac:dyDescent="0.2">
      <c r="P74"/>
    </row>
    <row r="75" spans="16:16" x14ac:dyDescent="0.2">
      <c r="P75"/>
    </row>
    <row r="76" spans="16:16" x14ac:dyDescent="0.2">
      <c r="P76"/>
    </row>
    <row r="77" spans="16:16" x14ac:dyDescent="0.2">
      <c r="P77"/>
    </row>
    <row r="78" spans="16:16" x14ac:dyDescent="0.2">
      <c r="P78"/>
    </row>
    <row r="79" spans="16:16" x14ac:dyDescent="0.2">
      <c r="P79"/>
    </row>
    <row r="80" spans="16:16" x14ac:dyDescent="0.2">
      <c r="P80"/>
    </row>
    <row r="81" spans="16:16" x14ac:dyDescent="0.2">
      <c r="P81"/>
    </row>
    <row r="82" spans="16:16" x14ac:dyDescent="0.2">
      <c r="P82"/>
    </row>
    <row r="83" spans="16:16" x14ac:dyDescent="0.2">
      <c r="P83"/>
    </row>
    <row r="84" spans="16:16" x14ac:dyDescent="0.2">
      <c r="P84"/>
    </row>
    <row r="85" spans="16:16" x14ac:dyDescent="0.2">
      <c r="P85"/>
    </row>
    <row r="86" spans="16:16" x14ac:dyDescent="0.2">
      <c r="P86"/>
    </row>
    <row r="87" spans="16:16" x14ac:dyDescent="0.2">
      <c r="P87"/>
    </row>
    <row r="88" spans="16:16" x14ac:dyDescent="0.2">
      <c r="P88"/>
    </row>
    <row r="89" spans="16:16" x14ac:dyDescent="0.2">
      <c r="P89"/>
    </row>
    <row r="90" spans="16:16" x14ac:dyDescent="0.2">
      <c r="P90"/>
    </row>
    <row r="91" spans="16:16" x14ac:dyDescent="0.2">
      <c r="P91"/>
    </row>
    <row r="92" spans="16:16" x14ac:dyDescent="0.2">
      <c r="P92"/>
    </row>
    <row r="93" spans="16:16" x14ac:dyDescent="0.2">
      <c r="P93"/>
    </row>
    <row r="94" spans="16:16" x14ac:dyDescent="0.2">
      <c r="P94"/>
    </row>
    <row r="95" spans="16:16" x14ac:dyDescent="0.2">
      <c r="P95"/>
    </row>
    <row r="96" spans="16:16" x14ac:dyDescent="0.2">
      <c r="P96"/>
    </row>
    <row r="97" spans="16:16" x14ac:dyDescent="0.2">
      <c r="P97"/>
    </row>
    <row r="98" spans="16:16" x14ac:dyDescent="0.2">
      <c r="P98"/>
    </row>
    <row r="99" spans="16:16" x14ac:dyDescent="0.2">
      <c r="P99"/>
    </row>
    <row r="100" spans="16:16" x14ac:dyDescent="0.2">
      <c r="P100"/>
    </row>
    <row r="101" spans="16:16" x14ac:dyDescent="0.2">
      <c r="P101"/>
    </row>
    <row r="102" spans="16:16" x14ac:dyDescent="0.2">
      <c r="P102"/>
    </row>
    <row r="103" spans="16:16" x14ac:dyDescent="0.2">
      <c r="P103"/>
    </row>
    <row r="104" spans="16:16" x14ac:dyDescent="0.2">
      <c r="P104"/>
    </row>
    <row r="105" spans="16:16" x14ac:dyDescent="0.2">
      <c r="P105"/>
    </row>
    <row r="106" spans="16:16" x14ac:dyDescent="0.2">
      <c r="P106"/>
    </row>
    <row r="107" spans="16:16" x14ac:dyDescent="0.2">
      <c r="P107"/>
    </row>
    <row r="108" spans="16:16" x14ac:dyDescent="0.2">
      <c r="P108"/>
    </row>
    <row r="109" spans="16:16" x14ac:dyDescent="0.2">
      <c r="P109"/>
    </row>
    <row r="110" spans="16:16" x14ac:dyDescent="0.2">
      <c r="P110"/>
    </row>
    <row r="111" spans="16:16" x14ac:dyDescent="0.2">
      <c r="P111"/>
    </row>
    <row r="112" spans="16:16" x14ac:dyDescent="0.2">
      <c r="P112"/>
    </row>
    <row r="113" spans="16:16" x14ac:dyDescent="0.2">
      <c r="P113"/>
    </row>
    <row r="114" spans="16:16" x14ac:dyDescent="0.2">
      <c r="P114"/>
    </row>
    <row r="115" spans="16:16" x14ac:dyDescent="0.2">
      <c r="P115"/>
    </row>
    <row r="116" spans="16:16" x14ac:dyDescent="0.2">
      <c r="P116"/>
    </row>
    <row r="117" spans="16:16" x14ac:dyDescent="0.2">
      <c r="P117"/>
    </row>
    <row r="118" spans="16:16" x14ac:dyDescent="0.2">
      <c r="P118"/>
    </row>
    <row r="119" spans="16:16" x14ac:dyDescent="0.2">
      <c r="P119"/>
    </row>
    <row r="120" spans="16:16" x14ac:dyDescent="0.2">
      <c r="P120"/>
    </row>
    <row r="121" spans="16:16" x14ac:dyDescent="0.2">
      <c r="P121"/>
    </row>
    <row r="122" spans="16:16" x14ac:dyDescent="0.2">
      <c r="P122"/>
    </row>
    <row r="123" spans="16:16" x14ac:dyDescent="0.2">
      <c r="P123"/>
    </row>
    <row r="124" spans="16:16" x14ac:dyDescent="0.2">
      <c r="P124"/>
    </row>
    <row r="125" spans="16:16" x14ac:dyDescent="0.2">
      <c r="P125"/>
    </row>
    <row r="126" spans="16:16" x14ac:dyDescent="0.2">
      <c r="P126"/>
    </row>
    <row r="127" spans="16:16" x14ac:dyDescent="0.2">
      <c r="P127"/>
    </row>
    <row r="128" spans="16:16" x14ac:dyDescent="0.2">
      <c r="P128"/>
    </row>
    <row r="129" spans="16:16" x14ac:dyDescent="0.2">
      <c r="P129"/>
    </row>
    <row r="130" spans="16:16" x14ac:dyDescent="0.2">
      <c r="P130"/>
    </row>
    <row r="131" spans="16:16" x14ac:dyDescent="0.2">
      <c r="P131"/>
    </row>
    <row r="132" spans="16:16" x14ac:dyDescent="0.2">
      <c r="P132"/>
    </row>
    <row r="133" spans="16:16" x14ac:dyDescent="0.2">
      <c r="P133"/>
    </row>
    <row r="134" spans="16:16" x14ac:dyDescent="0.2">
      <c r="P134"/>
    </row>
    <row r="135" spans="16:16" x14ac:dyDescent="0.2">
      <c r="P135"/>
    </row>
    <row r="136" spans="16:16" x14ac:dyDescent="0.2">
      <c r="P136"/>
    </row>
    <row r="137" spans="16:16" x14ac:dyDescent="0.2">
      <c r="P137"/>
    </row>
    <row r="138" spans="16:16" x14ac:dyDescent="0.2">
      <c r="P138"/>
    </row>
    <row r="139" spans="16:16" x14ac:dyDescent="0.2">
      <c r="P139"/>
    </row>
    <row r="140" spans="16:16" x14ac:dyDescent="0.2">
      <c r="P140"/>
    </row>
    <row r="141" spans="16:16" x14ac:dyDescent="0.2">
      <c r="P141"/>
    </row>
    <row r="142" spans="16:16" x14ac:dyDescent="0.2">
      <c r="P142"/>
    </row>
    <row r="143" spans="16:16" x14ac:dyDescent="0.2">
      <c r="P143"/>
    </row>
    <row r="144" spans="16:16" x14ac:dyDescent="0.2">
      <c r="P144"/>
    </row>
    <row r="145" spans="16:16" x14ac:dyDescent="0.2">
      <c r="P145"/>
    </row>
    <row r="146" spans="16:16" x14ac:dyDescent="0.2">
      <c r="P146"/>
    </row>
    <row r="147" spans="16:16" x14ac:dyDescent="0.2">
      <c r="P147"/>
    </row>
    <row r="148" spans="16:16" x14ac:dyDescent="0.2">
      <c r="P148"/>
    </row>
    <row r="149" spans="16:16" x14ac:dyDescent="0.2">
      <c r="P149"/>
    </row>
    <row r="150" spans="16:16" x14ac:dyDescent="0.2">
      <c r="P150"/>
    </row>
    <row r="151" spans="16:16" x14ac:dyDescent="0.2">
      <c r="P151"/>
    </row>
    <row r="152" spans="16:16" x14ac:dyDescent="0.2">
      <c r="P152"/>
    </row>
    <row r="153" spans="16:16" x14ac:dyDescent="0.2">
      <c r="P153"/>
    </row>
    <row r="154" spans="16:16" x14ac:dyDescent="0.2">
      <c r="P154"/>
    </row>
    <row r="155" spans="16:16" x14ac:dyDescent="0.2">
      <c r="P155"/>
    </row>
    <row r="156" spans="16:16" x14ac:dyDescent="0.2">
      <c r="P156"/>
    </row>
    <row r="157" spans="16:16" x14ac:dyDescent="0.2">
      <c r="P157"/>
    </row>
    <row r="158" spans="16:16" x14ac:dyDescent="0.2">
      <c r="P158"/>
    </row>
    <row r="159" spans="16:16" x14ac:dyDescent="0.2">
      <c r="P159"/>
    </row>
    <row r="160" spans="16:16" x14ac:dyDescent="0.2">
      <c r="P160"/>
    </row>
    <row r="161" spans="16:16" x14ac:dyDescent="0.2">
      <c r="P161"/>
    </row>
    <row r="162" spans="16:16" x14ac:dyDescent="0.2">
      <c r="P162"/>
    </row>
    <row r="163" spans="16:16" x14ac:dyDescent="0.2">
      <c r="P163"/>
    </row>
    <row r="164" spans="16:16" x14ac:dyDescent="0.2">
      <c r="P164"/>
    </row>
    <row r="165" spans="16:16" x14ac:dyDescent="0.2">
      <c r="P165"/>
    </row>
    <row r="166" spans="16:16" x14ac:dyDescent="0.2">
      <c r="P166"/>
    </row>
    <row r="167" spans="16:16" x14ac:dyDescent="0.2">
      <c r="P167"/>
    </row>
    <row r="168" spans="16:16" x14ac:dyDescent="0.2">
      <c r="P168"/>
    </row>
    <row r="169" spans="16:16" x14ac:dyDescent="0.2">
      <c r="P169"/>
    </row>
    <row r="170" spans="16:16" x14ac:dyDescent="0.2">
      <c r="P170"/>
    </row>
    <row r="171" spans="16:16" x14ac:dyDescent="0.2">
      <c r="P171"/>
    </row>
    <row r="172" spans="16:16" x14ac:dyDescent="0.2">
      <c r="P172"/>
    </row>
    <row r="173" spans="16:16" x14ac:dyDescent="0.2">
      <c r="P173"/>
    </row>
    <row r="174" spans="16:16" x14ac:dyDescent="0.2">
      <c r="P174"/>
    </row>
    <row r="175" spans="16:16" x14ac:dyDescent="0.2">
      <c r="P175"/>
    </row>
    <row r="176" spans="16:16" x14ac:dyDescent="0.2">
      <c r="P176"/>
    </row>
    <row r="177" spans="16:16" x14ac:dyDescent="0.2">
      <c r="P177"/>
    </row>
    <row r="178" spans="16:16" x14ac:dyDescent="0.2">
      <c r="P178"/>
    </row>
    <row r="179" spans="16:16" x14ac:dyDescent="0.2">
      <c r="P179"/>
    </row>
    <row r="180" spans="16:16" x14ac:dyDescent="0.2">
      <c r="P180"/>
    </row>
    <row r="181" spans="16:16" x14ac:dyDescent="0.2">
      <c r="P181"/>
    </row>
    <row r="182" spans="16:16" x14ac:dyDescent="0.2">
      <c r="P182"/>
    </row>
    <row r="183" spans="16:16" x14ac:dyDescent="0.2">
      <c r="P183"/>
    </row>
    <row r="184" spans="16:16" x14ac:dyDescent="0.2">
      <c r="P184"/>
    </row>
    <row r="185" spans="16:16" x14ac:dyDescent="0.2">
      <c r="P185"/>
    </row>
    <row r="186" spans="16:16" x14ac:dyDescent="0.2">
      <c r="P186"/>
    </row>
    <row r="187" spans="16:16" x14ac:dyDescent="0.2">
      <c r="P187"/>
    </row>
    <row r="188" spans="16:16" x14ac:dyDescent="0.2">
      <c r="P188"/>
    </row>
    <row r="189" spans="16:16" x14ac:dyDescent="0.2">
      <c r="P189"/>
    </row>
    <row r="190" spans="16:16" x14ac:dyDescent="0.2">
      <c r="P190"/>
    </row>
    <row r="191" spans="16:16" x14ac:dyDescent="0.2">
      <c r="P191"/>
    </row>
    <row r="192" spans="16:16" x14ac:dyDescent="0.2">
      <c r="P192"/>
    </row>
    <row r="193" spans="16:16" x14ac:dyDescent="0.2">
      <c r="P193"/>
    </row>
    <row r="194" spans="16:16" x14ac:dyDescent="0.2">
      <c r="P194"/>
    </row>
    <row r="195" spans="16:16" x14ac:dyDescent="0.2">
      <c r="P195"/>
    </row>
    <row r="196" spans="16:16" x14ac:dyDescent="0.2">
      <c r="P196"/>
    </row>
    <row r="197" spans="16:16" x14ac:dyDescent="0.2">
      <c r="P197"/>
    </row>
    <row r="198" spans="16:16" x14ac:dyDescent="0.2">
      <c r="P198"/>
    </row>
    <row r="199" spans="16:16" x14ac:dyDescent="0.2">
      <c r="P199"/>
    </row>
    <row r="200" spans="16:16" x14ac:dyDescent="0.2">
      <c r="P200"/>
    </row>
    <row r="201" spans="16:16" x14ac:dyDescent="0.2">
      <c r="P201"/>
    </row>
    <row r="202" spans="16:16" x14ac:dyDescent="0.2">
      <c r="P202"/>
    </row>
    <row r="203" spans="16:16" x14ac:dyDescent="0.2">
      <c r="P203"/>
    </row>
    <row r="204" spans="16:16" x14ac:dyDescent="0.2">
      <c r="P204"/>
    </row>
    <row r="205" spans="16:16" x14ac:dyDescent="0.2">
      <c r="P205"/>
    </row>
    <row r="206" spans="16:16" x14ac:dyDescent="0.2">
      <c r="P206"/>
    </row>
    <row r="207" spans="16:16" x14ac:dyDescent="0.2">
      <c r="P207"/>
    </row>
    <row r="208" spans="16:16" x14ac:dyDescent="0.2">
      <c r="P208"/>
    </row>
    <row r="209" spans="16:16" x14ac:dyDescent="0.2">
      <c r="P209"/>
    </row>
    <row r="210" spans="16:16" x14ac:dyDescent="0.2">
      <c r="P210"/>
    </row>
    <row r="211" spans="16:16" x14ac:dyDescent="0.2">
      <c r="P211"/>
    </row>
    <row r="212" spans="16:16" x14ac:dyDescent="0.2">
      <c r="P212"/>
    </row>
    <row r="213" spans="16:16" x14ac:dyDescent="0.2">
      <c r="P213"/>
    </row>
    <row r="214" spans="16:16" x14ac:dyDescent="0.2">
      <c r="P214"/>
    </row>
    <row r="215" spans="16:16" x14ac:dyDescent="0.2">
      <c r="P215"/>
    </row>
    <row r="216" spans="16:16" x14ac:dyDescent="0.2">
      <c r="P216"/>
    </row>
    <row r="217" spans="16:16" x14ac:dyDescent="0.2">
      <c r="P217"/>
    </row>
    <row r="218" spans="16:16" x14ac:dyDescent="0.2">
      <c r="P218"/>
    </row>
    <row r="219" spans="16:16" x14ac:dyDescent="0.2">
      <c r="P219"/>
    </row>
    <row r="220" spans="16:16" x14ac:dyDescent="0.2">
      <c r="P220"/>
    </row>
    <row r="221" spans="16:16" x14ac:dyDescent="0.2">
      <c r="P221"/>
    </row>
    <row r="222" spans="16:16" x14ac:dyDescent="0.2">
      <c r="P222"/>
    </row>
    <row r="223" spans="16:16" x14ac:dyDescent="0.2">
      <c r="P223"/>
    </row>
    <row r="224" spans="16:16" x14ac:dyDescent="0.2">
      <c r="P224"/>
    </row>
    <row r="225" spans="16:16" x14ac:dyDescent="0.2">
      <c r="P225"/>
    </row>
    <row r="226" spans="16:16" x14ac:dyDescent="0.2">
      <c r="P226"/>
    </row>
    <row r="227" spans="16:16" x14ac:dyDescent="0.2">
      <c r="P227"/>
    </row>
    <row r="228" spans="16:16" x14ac:dyDescent="0.2">
      <c r="P228"/>
    </row>
    <row r="229" spans="16:16" x14ac:dyDescent="0.2">
      <c r="P229"/>
    </row>
    <row r="230" spans="16:16" x14ac:dyDescent="0.2">
      <c r="P230"/>
    </row>
    <row r="231" spans="16:16" x14ac:dyDescent="0.2">
      <c r="P231"/>
    </row>
    <row r="232" spans="16:16" x14ac:dyDescent="0.2">
      <c r="P232"/>
    </row>
    <row r="233" spans="16:16" x14ac:dyDescent="0.2">
      <c r="P233"/>
    </row>
    <row r="234" spans="16:16" x14ac:dyDescent="0.2">
      <c r="P234"/>
    </row>
    <row r="235" spans="16:16" x14ac:dyDescent="0.2">
      <c r="P235"/>
    </row>
    <row r="236" spans="16:16" x14ac:dyDescent="0.2">
      <c r="P236"/>
    </row>
    <row r="237" spans="16:16" x14ac:dyDescent="0.2">
      <c r="P237"/>
    </row>
    <row r="238" spans="16:16" x14ac:dyDescent="0.2">
      <c r="P238"/>
    </row>
    <row r="239" spans="16:16" x14ac:dyDescent="0.2">
      <c r="P239"/>
    </row>
    <row r="240" spans="16:16" x14ac:dyDescent="0.2">
      <c r="P240"/>
    </row>
    <row r="241" spans="16:16" x14ac:dyDescent="0.2">
      <c r="P241"/>
    </row>
    <row r="242" spans="16:16" x14ac:dyDescent="0.2">
      <c r="P242"/>
    </row>
    <row r="243" spans="16:16" x14ac:dyDescent="0.2">
      <c r="P243"/>
    </row>
    <row r="244" spans="16:16" x14ac:dyDescent="0.2">
      <c r="P244"/>
    </row>
    <row r="245" spans="16:16" x14ac:dyDescent="0.2">
      <c r="P245"/>
    </row>
    <row r="246" spans="16:16" x14ac:dyDescent="0.2">
      <c r="P246"/>
    </row>
    <row r="247" spans="16:16" x14ac:dyDescent="0.2">
      <c r="P247"/>
    </row>
    <row r="248" spans="16:16" x14ac:dyDescent="0.2">
      <c r="P248"/>
    </row>
    <row r="249" spans="16:16" x14ac:dyDescent="0.2">
      <c r="P249"/>
    </row>
    <row r="250" spans="16:16" x14ac:dyDescent="0.2">
      <c r="P250"/>
    </row>
    <row r="251" spans="16:16" x14ac:dyDescent="0.2">
      <c r="P251"/>
    </row>
    <row r="252" spans="16:16" x14ac:dyDescent="0.2">
      <c r="P252"/>
    </row>
    <row r="253" spans="16:16" x14ac:dyDescent="0.2">
      <c r="P253"/>
    </row>
    <row r="254" spans="16:16" x14ac:dyDescent="0.2">
      <c r="P254"/>
    </row>
    <row r="255" spans="16:16" x14ac:dyDescent="0.2">
      <c r="P255"/>
    </row>
    <row r="256" spans="16:16" x14ac:dyDescent="0.2">
      <c r="P256"/>
    </row>
    <row r="257" spans="16:16" x14ac:dyDescent="0.2">
      <c r="P257"/>
    </row>
    <row r="258" spans="16:16" x14ac:dyDescent="0.2">
      <c r="P258"/>
    </row>
    <row r="259" spans="16:16" x14ac:dyDescent="0.2">
      <c r="P259"/>
    </row>
    <row r="260" spans="16:16" x14ac:dyDescent="0.2">
      <c r="P260"/>
    </row>
    <row r="261" spans="16:16" x14ac:dyDescent="0.2">
      <c r="P261"/>
    </row>
    <row r="262" spans="16:16" x14ac:dyDescent="0.2">
      <c r="P262"/>
    </row>
    <row r="263" spans="16:16" x14ac:dyDescent="0.2">
      <c r="P263"/>
    </row>
    <row r="264" spans="16:16" x14ac:dyDescent="0.2">
      <c r="P264"/>
    </row>
    <row r="265" spans="16:16" x14ac:dyDescent="0.2">
      <c r="P265"/>
    </row>
    <row r="266" spans="16:16" x14ac:dyDescent="0.2">
      <c r="P266"/>
    </row>
    <row r="267" spans="16:16" x14ac:dyDescent="0.2">
      <c r="P267"/>
    </row>
    <row r="268" spans="16:16" x14ac:dyDescent="0.2">
      <c r="P268"/>
    </row>
    <row r="269" spans="16:16" x14ac:dyDescent="0.2">
      <c r="P269"/>
    </row>
    <row r="270" spans="16:16" x14ac:dyDescent="0.2">
      <c r="P270"/>
    </row>
    <row r="271" spans="16:16" x14ac:dyDescent="0.2">
      <c r="P271"/>
    </row>
    <row r="272" spans="16:16" x14ac:dyDescent="0.2">
      <c r="P272"/>
    </row>
    <row r="273" spans="16:16" x14ac:dyDescent="0.2">
      <c r="P273"/>
    </row>
    <row r="274" spans="16:16" x14ac:dyDescent="0.2">
      <c r="P274"/>
    </row>
    <row r="275" spans="16:16" x14ac:dyDescent="0.2">
      <c r="P275"/>
    </row>
    <row r="276" spans="16:16" x14ac:dyDescent="0.2">
      <c r="P276"/>
    </row>
    <row r="277" spans="16:16" x14ac:dyDescent="0.2">
      <c r="P277"/>
    </row>
    <row r="278" spans="16:16" x14ac:dyDescent="0.2">
      <c r="P278"/>
    </row>
    <row r="279" spans="16:16" x14ac:dyDescent="0.2">
      <c r="P279"/>
    </row>
    <row r="280" spans="16:16" x14ac:dyDescent="0.2">
      <c r="P280"/>
    </row>
    <row r="281" spans="16:16" x14ac:dyDescent="0.2">
      <c r="P281"/>
    </row>
    <row r="282" spans="16:16" x14ac:dyDescent="0.2">
      <c r="P282"/>
    </row>
    <row r="283" spans="16:16" x14ac:dyDescent="0.2">
      <c r="P283"/>
    </row>
    <row r="284" spans="16:16" x14ac:dyDescent="0.2">
      <c r="P284"/>
    </row>
    <row r="285" spans="16:16" x14ac:dyDescent="0.2">
      <c r="P285"/>
    </row>
    <row r="286" spans="16:16" x14ac:dyDescent="0.2">
      <c r="P286"/>
    </row>
    <row r="287" spans="16:16" x14ac:dyDescent="0.2">
      <c r="P287"/>
    </row>
    <row r="288" spans="16:16" x14ac:dyDescent="0.2">
      <c r="P288"/>
    </row>
    <row r="289" spans="16:16" x14ac:dyDescent="0.2">
      <c r="P289"/>
    </row>
    <row r="290" spans="16:16" x14ac:dyDescent="0.2">
      <c r="P290"/>
    </row>
    <row r="291" spans="16:16" x14ac:dyDescent="0.2">
      <c r="P291"/>
    </row>
    <row r="292" spans="16:16" x14ac:dyDescent="0.2">
      <c r="P292"/>
    </row>
    <row r="293" spans="16:16" x14ac:dyDescent="0.2">
      <c r="P293"/>
    </row>
    <row r="294" spans="16:16" x14ac:dyDescent="0.2">
      <c r="P294"/>
    </row>
    <row r="295" spans="16:16" x14ac:dyDescent="0.2">
      <c r="P295"/>
    </row>
    <row r="296" spans="16:16" x14ac:dyDescent="0.2">
      <c r="P296"/>
    </row>
    <row r="297" spans="16:16" x14ac:dyDescent="0.2">
      <c r="P297"/>
    </row>
    <row r="298" spans="16:16" x14ac:dyDescent="0.2">
      <c r="P298"/>
    </row>
    <row r="299" spans="16:16" x14ac:dyDescent="0.2">
      <c r="P299"/>
    </row>
    <row r="300" spans="16:16" x14ac:dyDescent="0.2">
      <c r="P300"/>
    </row>
    <row r="301" spans="16:16" x14ac:dyDescent="0.2">
      <c r="P301"/>
    </row>
    <row r="302" spans="16:16" x14ac:dyDescent="0.2">
      <c r="P302"/>
    </row>
    <row r="303" spans="16:16" x14ac:dyDescent="0.2">
      <c r="P303"/>
    </row>
    <row r="304" spans="16:16" x14ac:dyDescent="0.2">
      <c r="P304"/>
    </row>
    <row r="305" spans="16:16" x14ac:dyDescent="0.2">
      <c r="P305"/>
    </row>
    <row r="306" spans="16:16" x14ac:dyDescent="0.2">
      <c r="P306"/>
    </row>
    <row r="307" spans="16:16" x14ac:dyDescent="0.2">
      <c r="P307"/>
    </row>
    <row r="308" spans="16:16" x14ac:dyDescent="0.2">
      <c r="P308"/>
    </row>
    <row r="309" spans="16:16" x14ac:dyDescent="0.2">
      <c r="P309"/>
    </row>
    <row r="310" spans="16:16" x14ac:dyDescent="0.2">
      <c r="P310"/>
    </row>
    <row r="311" spans="16:16" x14ac:dyDescent="0.2">
      <c r="P311"/>
    </row>
    <row r="312" spans="16:16" x14ac:dyDescent="0.2">
      <c r="P312"/>
    </row>
    <row r="313" spans="16:16" x14ac:dyDescent="0.2">
      <c r="P313"/>
    </row>
    <row r="314" spans="16:16" x14ac:dyDescent="0.2">
      <c r="P314"/>
    </row>
    <row r="315" spans="16:16" x14ac:dyDescent="0.2">
      <c r="P315"/>
    </row>
    <row r="316" spans="16:16" x14ac:dyDescent="0.2">
      <c r="P316"/>
    </row>
    <row r="317" spans="16:16" x14ac:dyDescent="0.2">
      <c r="P317"/>
    </row>
    <row r="318" spans="16:16" x14ac:dyDescent="0.2">
      <c r="P318"/>
    </row>
    <row r="319" spans="16:16" x14ac:dyDescent="0.2">
      <c r="P319"/>
    </row>
    <row r="320" spans="16:16" x14ac:dyDescent="0.2">
      <c r="P320"/>
    </row>
    <row r="321" spans="16:16" x14ac:dyDescent="0.2">
      <c r="P321"/>
    </row>
    <row r="322" spans="16:16" x14ac:dyDescent="0.2">
      <c r="P322"/>
    </row>
    <row r="323" spans="16:16" x14ac:dyDescent="0.2">
      <c r="P323"/>
    </row>
    <row r="324" spans="16:16" x14ac:dyDescent="0.2">
      <c r="P324"/>
    </row>
    <row r="325" spans="16:16" x14ac:dyDescent="0.2">
      <c r="P325"/>
    </row>
    <row r="326" spans="16:16" x14ac:dyDescent="0.2">
      <c r="P326"/>
    </row>
    <row r="327" spans="16:16" x14ac:dyDescent="0.2">
      <c r="P327"/>
    </row>
    <row r="328" spans="16:16" x14ac:dyDescent="0.2">
      <c r="P328"/>
    </row>
    <row r="329" spans="16:16" x14ac:dyDescent="0.2">
      <c r="P329"/>
    </row>
    <row r="330" spans="16:16" x14ac:dyDescent="0.2">
      <c r="P330"/>
    </row>
    <row r="331" spans="16:16" x14ac:dyDescent="0.2">
      <c r="P331"/>
    </row>
    <row r="332" spans="16:16" x14ac:dyDescent="0.2">
      <c r="P332"/>
    </row>
    <row r="333" spans="16:16" x14ac:dyDescent="0.2">
      <c r="P333"/>
    </row>
    <row r="334" spans="16:16" x14ac:dyDescent="0.2">
      <c r="P334"/>
    </row>
    <row r="335" spans="16:16" x14ac:dyDescent="0.2">
      <c r="P335"/>
    </row>
    <row r="336" spans="16:16" x14ac:dyDescent="0.2">
      <c r="P336"/>
    </row>
    <row r="337" spans="16:16" x14ac:dyDescent="0.2">
      <c r="P337"/>
    </row>
    <row r="338" spans="16:16" x14ac:dyDescent="0.2">
      <c r="P338"/>
    </row>
    <row r="339" spans="16:16" x14ac:dyDescent="0.2">
      <c r="P339"/>
    </row>
    <row r="340" spans="16:16" x14ac:dyDescent="0.2">
      <c r="P340"/>
    </row>
    <row r="341" spans="16:16" x14ac:dyDescent="0.2">
      <c r="P341"/>
    </row>
    <row r="342" spans="16:16" x14ac:dyDescent="0.2">
      <c r="P342"/>
    </row>
    <row r="343" spans="16:16" x14ac:dyDescent="0.2">
      <c r="P343"/>
    </row>
    <row r="344" spans="16:16" x14ac:dyDescent="0.2">
      <c r="P344"/>
    </row>
    <row r="345" spans="16:16" x14ac:dyDescent="0.2">
      <c r="P345"/>
    </row>
    <row r="346" spans="16:16" x14ac:dyDescent="0.2">
      <c r="P346"/>
    </row>
    <row r="347" spans="16:16" x14ac:dyDescent="0.2">
      <c r="P347"/>
    </row>
    <row r="348" spans="16:16" x14ac:dyDescent="0.2">
      <c r="P348"/>
    </row>
    <row r="349" spans="16:16" x14ac:dyDescent="0.2">
      <c r="P349"/>
    </row>
    <row r="350" spans="16:16" x14ac:dyDescent="0.2">
      <c r="P350"/>
    </row>
    <row r="351" spans="16:16" x14ac:dyDescent="0.2">
      <c r="P351"/>
    </row>
    <row r="352" spans="16:16" x14ac:dyDescent="0.2">
      <c r="P352"/>
    </row>
    <row r="353" spans="16:16" x14ac:dyDescent="0.2">
      <c r="P353"/>
    </row>
    <row r="354" spans="16:16" x14ac:dyDescent="0.2">
      <c r="P354"/>
    </row>
    <row r="355" spans="16:16" x14ac:dyDescent="0.2">
      <c r="P355"/>
    </row>
    <row r="356" spans="16:16" x14ac:dyDescent="0.2">
      <c r="P356"/>
    </row>
    <row r="357" spans="16:16" x14ac:dyDescent="0.2">
      <c r="P357"/>
    </row>
    <row r="358" spans="16:16" x14ac:dyDescent="0.2">
      <c r="P358"/>
    </row>
    <row r="359" spans="16:16" x14ac:dyDescent="0.2">
      <c r="P359"/>
    </row>
    <row r="360" spans="16:16" x14ac:dyDescent="0.2">
      <c r="P360"/>
    </row>
    <row r="361" spans="16:16" x14ac:dyDescent="0.2">
      <c r="P361"/>
    </row>
    <row r="362" spans="16:16" x14ac:dyDescent="0.2">
      <c r="P362"/>
    </row>
    <row r="363" spans="16:16" x14ac:dyDescent="0.2">
      <c r="P363"/>
    </row>
    <row r="364" spans="16:16" x14ac:dyDescent="0.2">
      <c r="P364"/>
    </row>
    <row r="365" spans="16:16" x14ac:dyDescent="0.2">
      <c r="P365"/>
    </row>
    <row r="366" spans="16:16" x14ac:dyDescent="0.2">
      <c r="P366"/>
    </row>
    <row r="367" spans="16:16" x14ac:dyDescent="0.2">
      <c r="P367"/>
    </row>
    <row r="368" spans="16:16" x14ac:dyDescent="0.2">
      <c r="P368"/>
    </row>
    <row r="369" spans="16:16" x14ac:dyDescent="0.2">
      <c r="P369"/>
    </row>
    <row r="370" spans="16:16" x14ac:dyDescent="0.2">
      <c r="P370"/>
    </row>
    <row r="371" spans="16:16" x14ac:dyDescent="0.2">
      <c r="P371"/>
    </row>
    <row r="372" spans="16:16" x14ac:dyDescent="0.2">
      <c r="P372"/>
    </row>
    <row r="373" spans="16:16" x14ac:dyDescent="0.2">
      <c r="P373"/>
    </row>
    <row r="374" spans="16:16" x14ac:dyDescent="0.2">
      <c r="P374"/>
    </row>
    <row r="375" spans="16:16" x14ac:dyDescent="0.2">
      <c r="P375"/>
    </row>
    <row r="376" spans="16:16" x14ac:dyDescent="0.2">
      <c r="P376"/>
    </row>
    <row r="377" spans="16:16" x14ac:dyDescent="0.2">
      <c r="P377"/>
    </row>
    <row r="378" spans="16:16" x14ac:dyDescent="0.2">
      <c r="P378"/>
    </row>
    <row r="379" spans="16:16" x14ac:dyDescent="0.2">
      <c r="P379"/>
    </row>
    <row r="380" spans="16:16" x14ac:dyDescent="0.2">
      <c r="P380"/>
    </row>
    <row r="381" spans="16:16" x14ac:dyDescent="0.2">
      <c r="P381"/>
    </row>
    <row r="382" spans="16:16" x14ac:dyDescent="0.2">
      <c r="P382"/>
    </row>
    <row r="383" spans="16:16" x14ac:dyDescent="0.2">
      <c r="P383"/>
    </row>
    <row r="384" spans="16:16" x14ac:dyDescent="0.2">
      <c r="P384"/>
    </row>
    <row r="385" spans="16:16" x14ac:dyDescent="0.2">
      <c r="P385"/>
    </row>
    <row r="386" spans="16:16" x14ac:dyDescent="0.2">
      <c r="P386"/>
    </row>
    <row r="387" spans="16:16" x14ac:dyDescent="0.2">
      <c r="P387"/>
    </row>
    <row r="388" spans="16:16" x14ac:dyDescent="0.2">
      <c r="P388"/>
    </row>
    <row r="389" spans="16:16" x14ac:dyDescent="0.2">
      <c r="P389"/>
    </row>
    <row r="390" spans="16:16" x14ac:dyDescent="0.2">
      <c r="P390"/>
    </row>
    <row r="391" spans="16:16" x14ac:dyDescent="0.2">
      <c r="P391"/>
    </row>
    <row r="392" spans="16:16" x14ac:dyDescent="0.2">
      <c r="P392"/>
    </row>
    <row r="393" spans="16:16" x14ac:dyDescent="0.2">
      <c r="P393"/>
    </row>
    <row r="394" spans="16:16" x14ac:dyDescent="0.2">
      <c r="P394"/>
    </row>
    <row r="395" spans="16:16" x14ac:dyDescent="0.2">
      <c r="P395"/>
    </row>
    <row r="396" spans="16:16" x14ac:dyDescent="0.2">
      <c r="P396"/>
    </row>
    <row r="397" spans="16:16" x14ac:dyDescent="0.2">
      <c r="P397"/>
    </row>
    <row r="398" spans="16:16" x14ac:dyDescent="0.2">
      <c r="P398"/>
    </row>
    <row r="399" spans="16:16" x14ac:dyDescent="0.2">
      <c r="P399"/>
    </row>
    <row r="400" spans="16:16" x14ac:dyDescent="0.2">
      <c r="P400"/>
    </row>
    <row r="401" spans="16:16" x14ac:dyDescent="0.2">
      <c r="P401"/>
    </row>
    <row r="402" spans="16:16" x14ac:dyDescent="0.2">
      <c r="P402"/>
    </row>
    <row r="403" spans="16:16" x14ac:dyDescent="0.2">
      <c r="P403"/>
    </row>
    <row r="404" spans="16:16" x14ac:dyDescent="0.2">
      <c r="P404"/>
    </row>
    <row r="405" spans="16:16" x14ac:dyDescent="0.2">
      <c r="P405"/>
    </row>
    <row r="406" spans="16:16" x14ac:dyDescent="0.2">
      <c r="P406"/>
    </row>
    <row r="407" spans="16:16" x14ac:dyDescent="0.2">
      <c r="P407"/>
    </row>
    <row r="408" spans="16:16" x14ac:dyDescent="0.2">
      <c r="P408"/>
    </row>
    <row r="409" spans="16:16" x14ac:dyDescent="0.2">
      <c r="P409"/>
    </row>
    <row r="410" spans="16:16" x14ac:dyDescent="0.2">
      <c r="P410"/>
    </row>
    <row r="411" spans="16:16" x14ac:dyDescent="0.2">
      <c r="P411"/>
    </row>
    <row r="412" spans="16:16" x14ac:dyDescent="0.2">
      <c r="P412"/>
    </row>
    <row r="413" spans="16:16" x14ac:dyDescent="0.2">
      <c r="P413"/>
    </row>
    <row r="414" spans="16:16" x14ac:dyDescent="0.2">
      <c r="P414"/>
    </row>
    <row r="415" spans="16:16" x14ac:dyDescent="0.2">
      <c r="P415"/>
    </row>
    <row r="416" spans="16:16" x14ac:dyDescent="0.2">
      <c r="P416"/>
    </row>
    <row r="417" spans="16:16" x14ac:dyDescent="0.2">
      <c r="P417"/>
    </row>
    <row r="418" spans="16:16" x14ac:dyDescent="0.2">
      <c r="P418"/>
    </row>
    <row r="419" spans="16:16" x14ac:dyDescent="0.2">
      <c r="P419"/>
    </row>
    <row r="420" spans="16:16" x14ac:dyDescent="0.2">
      <c r="P420"/>
    </row>
    <row r="421" spans="16:16" x14ac:dyDescent="0.2">
      <c r="P421"/>
    </row>
    <row r="422" spans="16:16" x14ac:dyDescent="0.2">
      <c r="P422"/>
    </row>
    <row r="423" spans="16:16" x14ac:dyDescent="0.2">
      <c r="P423"/>
    </row>
    <row r="424" spans="16:16" x14ac:dyDescent="0.2">
      <c r="P424"/>
    </row>
    <row r="425" spans="16:16" x14ac:dyDescent="0.2">
      <c r="P425"/>
    </row>
    <row r="426" spans="16:16" x14ac:dyDescent="0.2">
      <c r="P426"/>
    </row>
    <row r="427" spans="16:16" x14ac:dyDescent="0.2">
      <c r="P427"/>
    </row>
    <row r="428" spans="16:16" x14ac:dyDescent="0.2">
      <c r="P428"/>
    </row>
    <row r="429" spans="16:16" x14ac:dyDescent="0.2">
      <c r="P429"/>
    </row>
    <row r="430" spans="16:16" x14ac:dyDescent="0.2">
      <c r="P430"/>
    </row>
    <row r="431" spans="16:16" x14ac:dyDescent="0.2">
      <c r="P431"/>
    </row>
    <row r="432" spans="16:16" x14ac:dyDescent="0.2">
      <c r="P432"/>
    </row>
    <row r="433" spans="16:16" x14ac:dyDescent="0.2">
      <c r="P433"/>
    </row>
    <row r="434" spans="16:16" x14ac:dyDescent="0.2">
      <c r="P434"/>
    </row>
    <row r="435" spans="16:16" x14ac:dyDescent="0.2">
      <c r="P435"/>
    </row>
    <row r="436" spans="16:16" x14ac:dyDescent="0.2">
      <c r="P436"/>
    </row>
    <row r="437" spans="16:16" x14ac:dyDescent="0.2">
      <c r="P437"/>
    </row>
    <row r="438" spans="16:16" x14ac:dyDescent="0.2">
      <c r="P438"/>
    </row>
    <row r="439" spans="16:16" x14ac:dyDescent="0.2">
      <c r="P439"/>
    </row>
    <row r="440" spans="16:16" x14ac:dyDescent="0.2">
      <c r="P440"/>
    </row>
    <row r="441" spans="16:16" x14ac:dyDescent="0.2">
      <c r="P441"/>
    </row>
    <row r="442" spans="16:16" x14ac:dyDescent="0.2">
      <c r="P442"/>
    </row>
    <row r="443" spans="16:16" x14ac:dyDescent="0.2">
      <c r="P443"/>
    </row>
    <row r="444" spans="16:16" x14ac:dyDescent="0.2">
      <c r="P444"/>
    </row>
    <row r="445" spans="16:16" x14ac:dyDescent="0.2">
      <c r="P445"/>
    </row>
    <row r="446" spans="16:16" x14ac:dyDescent="0.2">
      <c r="P446"/>
    </row>
    <row r="447" spans="16:16" x14ac:dyDescent="0.2">
      <c r="P447"/>
    </row>
    <row r="448" spans="16:16" x14ac:dyDescent="0.2">
      <c r="P448"/>
    </row>
    <row r="449" spans="16:16" x14ac:dyDescent="0.2">
      <c r="P449"/>
    </row>
    <row r="450" spans="16:16" x14ac:dyDescent="0.2">
      <c r="P450"/>
    </row>
    <row r="451" spans="16:16" x14ac:dyDescent="0.2">
      <c r="P451"/>
    </row>
    <row r="452" spans="16:16" x14ac:dyDescent="0.2">
      <c r="P452"/>
    </row>
    <row r="453" spans="16:16" x14ac:dyDescent="0.2">
      <c r="P453"/>
    </row>
    <row r="454" spans="16:16" x14ac:dyDescent="0.2">
      <c r="P454"/>
    </row>
    <row r="455" spans="16:16" x14ac:dyDescent="0.2">
      <c r="P455"/>
    </row>
    <row r="456" spans="16:16" x14ac:dyDescent="0.2">
      <c r="P456"/>
    </row>
    <row r="457" spans="16:16" x14ac:dyDescent="0.2">
      <c r="P457"/>
    </row>
    <row r="458" spans="16:16" x14ac:dyDescent="0.2">
      <c r="P458"/>
    </row>
    <row r="459" spans="16:16" x14ac:dyDescent="0.2">
      <c r="P459"/>
    </row>
    <row r="460" spans="16:16" x14ac:dyDescent="0.2">
      <c r="P460"/>
    </row>
    <row r="461" spans="16:16" x14ac:dyDescent="0.2">
      <c r="P461"/>
    </row>
    <row r="462" spans="16:16" x14ac:dyDescent="0.2">
      <c r="P462"/>
    </row>
    <row r="463" spans="16:16" x14ac:dyDescent="0.2">
      <c r="P463"/>
    </row>
    <row r="464" spans="16:16" x14ac:dyDescent="0.2">
      <c r="P464"/>
    </row>
    <row r="465" spans="16:16" x14ac:dyDescent="0.2">
      <c r="P465"/>
    </row>
    <row r="466" spans="16:16" x14ac:dyDescent="0.2">
      <c r="P466"/>
    </row>
    <row r="467" spans="16:16" x14ac:dyDescent="0.2">
      <c r="P467"/>
    </row>
    <row r="468" spans="16:16" x14ac:dyDescent="0.2">
      <c r="P468"/>
    </row>
    <row r="469" spans="16:16" x14ac:dyDescent="0.2">
      <c r="P469"/>
    </row>
    <row r="470" spans="16:16" x14ac:dyDescent="0.2">
      <c r="P470"/>
    </row>
    <row r="471" spans="16:16" x14ac:dyDescent="0.2">
      <c r="P471"/>
    </row>
    <row r="472" spans="16:16" x14ac:dyDescent="0.2">
      <c r="P472"/>
    </row>
    <row r="473" spans="16:16" x14ac:dyDescent="0.2">
      <c r="P473"/>
    </row>
    <row r="474" spans="16:16" x14ac:dyDescent="0.2">
      <c r="P474"/>
    </row>
    <row r="475" spans="16:16" x14ac:dyDescent="0.2">
      <c r="P475"/>
    </row>
    <row r="476" spans="16:16" x14ac:dyDescent="0.2">
      <c r="P476"/>
    </row>
    <row r="477" spans="16:16" x14ac:dyDescent="0.2">
      <c r="P477"/>
    </row>
    <row r="478" spans="16:16" x14ac:dyDescent="0.2">
      <c r="P478"/>
    </row>
    <row r="479" spans="16:16" x14ac:dyDescent="0.2">
      <c r="P479"/>
    </row>
    <row r="480" spans="16:16" x14ac:dyDescent="0.2">
      <c r="P480"/>
    </row>
    <row r="481" spans="16:16" x14ac:dyDescent="0.2">
      <c r="P481"/>
    </row>
    <row r="482" spans="16:16" x14ac:dyDescent="0.2">
      <c r="P482"/>
    </row>
    <row r="483" spans="16:16" x14ac:dyDescent="0.2">
      <c r="P483"/>
    </row>
    <row r="484" spans="16:16" x14ac:dyDescent="0.2">
      <c r="P484"/>
    </row>
    <row r="485" spans="16:16" x14ac:dyDescent="0.2">
      <c r="P485"/>
    </row>
    <row r="486" spans="16:16" x14ac:dyDescent="0.2">
      <c r="P486"/>
    </row>
    <row r="487" spans="16:16" x14ac:dyDescent="0.2">
      <c r="P487"/>
    </row>
    <row r="488" spans="16:16" x14ac:dyDescent="0.2">
      <c r="P488"/>
    </row>
    <row r="489" spans="16:16" x14ac:dyDescent="0.2">
      <c r="P489"/>
    </row>
    <row r="490" spans="16:16" x14ac:dyDescent="0.2">
      <c r="P490"/>
    </row>
    <row r="491" spans="16:16" x14ac:dyDescent="0.2">
      <c r="P491"/>
    </row>
    <row r="492" spans="16:16" x14ac:dyDescent="0.2">
      <c r="P492"/>
    </row>
    <row r="493" spans="16:16" x14ac:dyDescent="0.2">
      <c r="P493"/>
    </row>
    <row r="494" spans="16:16" x14ac:dyDescent="0.2">
      <c r="P494"/>
    </row>
    <row r="495" spans="16:16" x14ac:dyDescent="0.2">
      <c r="P495"/>
    </row>
    <row r="496" spans="16:16" x14ac:dyDescent="0.2">
      <c r="P496"/>
    </row>
    <row r="497" spans="16:16" x14ac:dyDescent="0.2">
      <c r="P497"/>
    </row>
    <row r="498" spans="16:16" x14ac:dyDescent="0.2">
      <c r="P498"/>
    </row>
    <row r="499" spans="16:16" x14ac:dyDescent="0.2">
      <c r="P499"/>
    </row>
    <row r="500" spans="16:16" x14ac:dyDescent="0.2">
      <c r="P500"/>
    </row>
    <row r="501" spans="16:16" x14ac:dyDescent="0.2">
      <c r="P501"/>
    </row>
    <row r="502" spans="16:16" x14ac:dyDescent="0.2">
      <c r="P502"/>
    </row>
    <row r="503" spans="16:16" x14ac:dyDescent="0.2">
      <c r="P503"/>
    </row>
    <row r="504" spans="16:16" x14ac:dyDescent="0.2">
      <c r="P504"/>
    </row>
    <row r="505" spans="16:16" x14ac:dyDescent="0.2">
      <c r="P505"/>
    </row>
    <row r="506" spans="16:16" x14ac:dyDescent="0.2">
      <c r="P506"/>
    </row>
    <row r="507" spans="16:16" x14ac:dyDescent="0.2">
      <c r="P507"/>
    </row>
    <row r="508" spans="16:16" x14ac:dyDescent="0.2">
      <c r="P508"/>
    </row>
    <row r="509" spans="16:16" x14ac:dyDescent="0.2">
      <c r="P509"/>
    </row>
    <row r="510" spans="16:16" x14ac:dyDescent="0.2">
      <c r="P510"/>
    </row>
    <row r="511" spans="16:16" x14ac:dyDescent="0.2">
      <c r="P511"/>
    </row>
    <row r="512" spans="16:16" x14ac:dyDescent="0.2">
      <c r="P512"/>
    </row>
    <row r="513" spans="16:16" x14ac:dyDescent="0.2">
      <c r="P513"/>
    </row>
    <row r="514" spans="16:16" x14ac:dyDescent="0.2">
      <c r="P514"/>
    </row>
    <row r="515" spans="16:16" x14ac:dyDescent="0.2">
      <c r="P515"/>
    </row>
    <row r="516" spans="16:16" x14ac:dyDescent="0.2">
      <c r="P516"/>
    </row>
    <row r="517" spans="16:16" x14ac:dyDescent="0.2">
      <c r="P517"/>
    </row>
    <row r="518" spans="16:16" x14ac:dyDescent="0.2">
      <c r="P518"/>
    </row>
    <row r="519" spans="16:16" x14ac:dyDescent="0.2">
      <c r="P519"/>
    </row>
    <row r="520" spans="16:16" x14ac:dyDescent="0.2">
      <c r="P520"/>
    </row>
    <row r="521" spans="16:16" x14ac:dyDescent="0.2">
      <c r="P521"/>
    </row>
    <row r="522" spans="16:16" x14ac:dyDescent="0.2">
      <c r="P522"/>
    </row>
    <row r="523" spans="16:16" x14ac:dyDescent="0.2">
      <c r="P523"/>
    </row>
    <row r="524" spans="16:16" x14ac:dyDescent="0.2">
      <c r="P524"/>
    </row>
    <row r="525" spans="16:16" x14ac:dyDescent="0.2">
      <c r="P525"/>
    </row>
    <row r="526" spans="16:16" x14ac:dyDescent="0.2">
      <c r="P526"/>
    </row>
    <row r="527" spans="16:16" x14ac:dyDescent="0.2">
      <c r="P527"/>
    </row>
    <row r="528" spans="16:16" x14ac:dyDescent="0.2">
      <c r="P528"/>
    </row>
    <row r="529" spans="16:16" x14ac:dyDescent="0.2">
      <c r="P529"/>
    </row>
    <row r="530" spans="16:16" x14ac:dyDescent="0.2">
      <c r="P530"/>
    </row>
    <row r="531" spans="16:16" x14ac:dyDescent="0.2">
      <c r="P531"/>
    </row>
    <row r="532" spans="16:16" x14ac:dyDescent="0.2">
      <c r="P532"/>
    </row>
    <row r="533" spans="16:16" x14ac:dyDescent="0.2">
      <c r="P533"/>
    </row>
    <row r="534" spans="16:16" x14ac:dyDescent="0.2">
      <c r="P534"/>
    </row>
    <row r="535" spans="16:16" x14ac:dyDescent="0.2">
      <c r="P535"/>
    </row>
    <row r="536" spans="16:16" x14ac:dyDescent="0.2">
      <c r="P536"/>
    </row>
    <row r="537" spans="16:16" x14ac:dyDescent="0.2">
      <c r="P537"/>
    </row>
    <row r="538" spans="16:16" x14ac:dyDescent="0.2">
      <c r="P538"/>
    </row>
    <row r="539" spans="16:16" x14ac:dyDescent="0.2">
      <c r="P539"/>
    </row>
    <row r="540" spans="16:16" x14ac:dyDescent="0.2">
      <c r="P540"/>
    </row>
    <row r="541" spans="16:16" x14ac:dyDescent="0.2">
      <c r="P541"/>
    </row>
    <row r="542" spans="16:16" x14ac:dyDescent="0.2">
      <c r="P542"/>
    </row>
    <row r="543" spans="16:16" x14ac:dyDescent="0.2">
      <c r="P543"/>
    </row>
    <row r="544" spans="16:16" x14ac:dyDescent="0.2">
      <c r="P544"/>
    </row>
    <row r="545" spans="16:16" x14ac:dyDescent="0.2">
      <c r="P545"/>
    </row>
    <row r="546" spans="16:16" x14ac:dyDescent="0.2">
      <c r="P546"/>
    </row>
    <row r="547" spans="16:16" x14ac:dyDescent="0.2">
      <c r="P547"/>
    </row>
    <row r="548" spans="16:16" x14ac:dyDescent="0.2">
      <c r="P548"/>
    </row>
    <row r="549" spans="16:16" x14ac:dyDescent="0.2">
      <c r="P549"/>
    </row>
    <row r="550" spans="16:16" x14ac:dyDescent="0.2">
      <c r="P550"/>
    </row>
    <row r="551" spans="16:16" x14ac:dyDescent="0.2">
      <c r="P551"/>
    </row>
    <row r="552" spans="16:16" x14ac:dyDescent="0.2">
      <c r="P552"/>
    </row>
    <row r="553" spans="16:16" x14ac:dyDescent="0.2">
      <c r="P553"/>
    </row>
    <row r="554" spans="16:16" x14ac:dyDescent="0.2">
      <c r="P554"/>
    </row>
    <row r="555" spans="16:16" x14ac:dyDescent="0.2">
      <c r="P555"/>
    </row>
    <row r="556" spans="16:16" x14ac:dyDescent="0.2">
      <c r="P556"/>
    </row>
    <row r="557" spans="16:16" x14ac:dyDescent="0.2">
      <c r="P557"/>
    </row>
    <row r="558" spans="16:16" x14ac:dyDescent="0.2">
      <c r="P558"/>
    </row>
    <row r="559" spans="16:16" x14ac:dyDescent="0.2">
      <c r="P559"/>
    </row>
    <row r="560" spans="16:16" x14ac:dyDescent="0.2">
      <c r="P560"/>
    </row>
    <row r="561" spans="16:16" x14ac:dyDescent="0.2">
      <c r="P561"/>
    </row>
    <row r="562" spans="16:16" x14ac:dyDescent="0.2">
      <c r="P562"/>
    </row>
    <row r="563" spans="16:16" x14ac:dyDescent="0.2">
      <c r="P563"/>
    </row>
    <row r="564" spans="16:16" x14ac:dyDescent="0.2">
      <c r="P564"/>
    </row>
    <row r="565" spans="16:16" x14ac:dyDescent="0.2">
      <c r="P565"/>
    </row>
    <row r="566" spans="16:16" x14ac:dyDescent="0.2">
      <c r="P566"/>
    </row>
    <row r="567" spans="16:16" x14ac:dyDescent="0.2">
      <c r="P567"/>
    </row>
    <row r="568" spans="16:16" x14ac:dyDescent="0.2">
      <c r="P568"/>
    </row>
    <row r="569" spans="16:16" x14ac:dyDescent="0.2">
      <c r="P569"/>
    </row>
    <row r="570" spans="16:16" x14ac:dyDescent="0.2">
      <c r="P570"/>
    </row>
    <row r="571" spans="16:16" x14ac:dyDescent="0.2">
      <c r="P571"/>
    </row>
    <row r="572" spans="16:16" x14ac:dyDescent="0.2">
      <c r="P572"/>
    </row>
    <row r="573" spans="16:16" x14ac:dyDescent="0.2">
      <c r="P573"/>
    </row>
    <row r="574" spans="16:16" x14ac:dyDescent="0.2">
      <c r="P574"/>
    </row>
    <row r="575" spans="16:16" x14ac:dyDescent="0.2">
      <c r="P575"/>
    </row>
    <row r="576" spans="16:16" x14ac:dyDescent="0.2">
      <c r="P576"/>
    </row>
    <row r="577" spans="16:16" x14ac:dyDescent="0.2">
      <c r="P577"/>
    </row>
    <row r="578" spans="16:16" x14ac:dyDescent="0.2">
      <c r="P578"/>
    </row>
    <row r="579" spans="16:16" x14ac:dyDescent="0.2">
      <c r="P579"/>
    </row>
    <row r="580" spans="16:16" x14ac:dyDescent="0.2">
      <c r="P580"/>
    </row>
    <row r="581" spans="16:16" x14ac:dyDescent="0.2">
      <c r="P581"/>
    </row>
    <row r="582" spans="16:16" x14ac:dyDescent="0.2">
      <c r="P582"/>
    </row>
    <row r="583" spans="16:16" x14ac:dyDescent="0.2">
      <c r="P583"/>
    </row>
    <row r="584" spans="16:16" x14ac:dyDescent="0.2">
      <c r="P584"/>
    </row>
    <row r="585" spans="16:16" x14ac:dyDescent="0.2">
      <c r="P585"/>
    </row>
    <row r="586" spans="16:16" x14ac:dyDescent="0.2">
      <c r="P586"/>
    </row>
    <row r="587" spans="16:16" x14ac:dyDescent="0.2">
      <c r="P587"/>
    </row>
    <row r="588" spans="16:16" x14ac:dyDescent="0.2">
      <c r="P588"/>
    </row>
    <row r="589" spans="16:16" x14ac:dyDescent="0.2">
      <c r="P589"/>
    </row>
    <row r="590" spans="16:16" x14ac:dyDescent="0.2">
      <c r="P590"/>
    </row>
    <row r="591" spans="16:16" x14ac:dyDescent="0.2">
      <c r="P591"/>
    </row>
    <row r="592" spans="16:16" x14ac:dyDescent="0.2">
      <c r="P592"/>
    </row>
    <row r="593" spans="16:16" x14ac:dyDescent="0.2">
      <c r="P593"/>
    </row>
    <row r="594" spans="16:16" x14ac:dyDescent="0.2">
      <c r="P594"/>
    </row>
    <row r="595" spans="16:16" x14ac:dyDescent="0.2">
      <c r="P595"/>
    </row>
    <row r="596" spans="16:16" x14ac:dyDescent="0.2">
      <c r="P596"/>
    </row>
    <row r="597" spans="16:16" x14ac:dyDescent="0.2">
      <c r="P597"/>
    </row>
    <row r="598" spans="16:16" x14ac:dyDescent="0.2">
      <c r="P598"/>
    </row>
    <row r="599" spans="16:16" x14ac:dyDescent="0.2">
      <c r="P599"/>
    </row>
    <row r="600" spans="16:16" x14ac:dyDescent="0.2">
      <c r="P600"/>
    </row>
    <row r="601" spans="16:16" x14ac:dyDescent="0.2">
      <c r="P601"/>
    </row>
    <row r="602" spans="16:16" x14ac:dyDescent="0.2">
      <c r="P602"/>
    </row>
    <row r="603" spans="16:16" x14ac:dyDescent="0.2">
      <c r="P603"/>
    </row>
    <row r="604" spans="16:16" x14ac:dyDescent="0.2">
      <c r="P604"/>
    </row>
    <row r="605" spans="16:16" x14ac:dyDescent="0.2">
      <c r="P605"/>
    </row>
    <row r="606" spans="16:16" x14ac:dyDescent="0.2">
      <c r="P606"/>
    </row>
    <row r="607" spans="16:16" x14ac:dyDescent="0.2">
      <c r="P607"/>
    </row>
    <row r="608" spans="16:16" x14ac:dyDescent="0.2">
      <c r="P608"/>
    </row>
    <row r="609" spans="16:16" x14ac:dyDescent="0.2">
      <c r="P609"/>
    </row>
    <row r="610" spans="16:16" x14ac:dyDescent="0.2">
      <c r="P610"/>
    </row>
    <row r="611" spans="16:16" x14ac:dyDescent="0.2">
      <c r="P611"/>
    </row>
    <row r="612" spans="16:16" x14ac:dyDescent="0.2">
      <c r="P612"/>
    </row>
    <row r="613" spans="16:16" x14ac:dyDescent="0.2">
      <c r="P613"/>
    </row>
    <row r="614" spans="16:16" x14ac:dyDescent="0.2">
      <c r="P614"/>
    </row>
    <row r="615" spans="16:16" x14ac:dyDescent="0.2">
      <c r="P615"/>
    </row>
    <row r="616" spans="16:16" x14ac:dyDescent="0.2">
      <c r="P616"/>
    </row>
    <row r="617" spans="16:16" x14ac:dyDescent="0.2">
      <c r="P617"/>
    </row>
    <row r="618" spans="16:16" x14ac:dyDescent="0.2">
      <c r="P618"/>
    </row>
    <row r="619" spans="16:16" x14ac:dyDescent="0.2">
      <c r="P619"/>
    </row>
    <row r="620" spans="16:16" x14ac:dyDescent="0.2">
      <c r="P620"/>
    </row>
    <row r="621" spans="16:16" x14ac:dyDescent="0.2">
      <c r="P621"/>
    </row>
    <row r="622" spans="16:16" x14ac:dyDescent="0.2">
      <c r="P622"/>
    </row>
    <row r="623" spans="16:16" x14ac:dyDescent="0.2">
      <c r="P623"/>
    </row>
    <row r="624" spans="16:16" x14ac:dyDescent="0.2">
      <c r="P624"/>
    </row>
    <row r="625" spans="16:16" x14ac:dyDescent="0.2">
      <c r="P625"/>
    </row>
    <row r="626" spans="16:16" x14ac:dyDescent="0.2">
      <c r="P626"/>
    </row>
    <row r="627" spans="16:16" x14ac:dyDescent="0.2">
      <c r="P627"/>
    </row>
    <row r="628" spans="16:16" x14ac:dyDescent="0.2">
      <c r="P628"/>
    </row>
    <row r="629" spans="16:16" x14ac:dyDescent="0.2">
      <c r="P629"/>
    </row>
    <row r="630" spans="16:16" x14ac:dyDescent="0.2">
      <c r="P630"/>
    </row>
    <row r="631" spans="16:16" x14ac:dyDescent="0.2">
      <c r="P631"/>
    </row>
    <row r="632" spans="16:16" x14ac:dyDescent="0.2">
      <c r="P632"/>
    </row>
    <row r="633" spans="16:16" x14ac:dyDescent="0.2">
      <c r="P633"/>
    </row>
    <row r="634" spans="16:16" x14ac:dyDescent="0.2">
      <c r="P634"/>
    </row>
  </sheetData>
  <sortState ref="P2:P634">
    <sortCondition ref="P1"/>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0"/>
  <sheetViews>
    <sheetView topLeftCell="K91" workbookViewId="0">
      <selection activeCell="M113" sqref="M113"/>
    </sheetView>
  </sheetViews>
  <sheetFormatPr defaultColWidth="41.125" defaultRowHeight="14.25" x14ac:dyDescent="0.2"/>
  <cols>
    <col min="1" max="1" width="41.125" style="26"/>
    <col min="2" max="2" width="29.625" style="26" customWidth="1"/>
    <col min="3" max="3" width="33.625" style="26" customWidth="1"/>
    <col min="4" max="4" width="37.375" style="26" customWidth="1"/>
    <col min="5" max="5" width="27.375" style="27" customWidth="1"/>
    <col min="6" max="6" width="41.125" style="26"/>
    <col min="7" max="7" width="20.375" style="26" customWidth="1"/>
    <col min="8" max="8" width="18.875" style="26" customWidth="1"/>
    <col min="9" max="9" width="28.5" style="26" customWidth="1"/>
    <col min="10" max="10" width="29.5" style="26" customWidth="1"/>
    <col min="11" max="11" width="15.25" style="26" customWidth="1"/>
    <col min="12" max="12" width="17.875" style="26" customWidth="1"/>
    <col min="13" max="19" width="34.625" style="26" customWidth="1"/>
    <col min="20" max="20" width="41.125" style="26"/>
    <col min="21" max="16384" width="41.125" style="9"/>
  </cols>
  <sheetData>
    <row r="1" spans="1:15" s="30" customFormat="1" ht="54" customHeight="1" x14ac:dyDescent="0.25">
      <c r="A1" s="30" t="s">
        <v>388</v>
      </c>
      <c r="B1" s="30" t="s">
        <v>389</v>
      </c>
      <c r="C1" s="30" t="s">
        <v>390</v>
      </c>
      <c r="D1" s="30" t="s">
        <v>391</v>
      </c>
      <c r="E1" s="28" t="s">
        <v>392</v>
      </c>
      <c r="F1" s="28" t="s">
        <v>1826</v>
      </c>
      <c r="G1" s="30" t="s">
        <v>393</v>
      </c>
      <c r="H1" s="30" t="s">
        <v>394</v>
      </c>
      <c r="I1" s="30" t="s">
        <v>395</v>
      </c>
      <c r="J1" s="30" t="s">
        <v>396</v>
      </c>
      <c r="K1" s="30" t="s">
        <v>397</v>
      </c>
      <c r="L1" s="30" t="s">
        <v>4</v>
      </c>
      <c r="M1" s="30" t="s">
        <v>3</v>
      </c>
      <c r="N1" s="30" t="s">
        <v>2020</v>
      </c>
      <c r="O1" s="38" t="s">
        <v>1130</v>
      </c>
    </row>
    <row r="2" spans="1:15" s="26" customFormat="1" ht="14.25" customHeight="1" x14ac:dyDescent="0.2">
      <c r="A2" s="26" t="s">
        <v>1581</v>
      </c>
      <c r="B2" s="26" t="s">
        <v>465</v>
      </c>
      <c r="C2" s="26" t="s">
        <v>465</v>
      </c>
      <c r="D2" s="26" t="s">
        <v>9</v>
      </c>
      <c r="E2" s="27" t="s">
        <v>400</v>
      </c>
      <c r="F2" s="27" t="s">
        <v>1827</v>
      </c>
      <c r="G2" s="26" t="s">
        <v>1225</v>
      </c>
      <c r="H2" s="26" t="s">
        <v>105</v>
      </c>
      <c r="I2" s="26">
        <v>2010</v>
      </c>
      <c r="J2" s="26" t="s">
        <v>436</v>
      </c>
      <c r="K2" s="26" t="s">
        <v>1833</v>
      </c>
      <c r="L2" s="26" t="s">
        <v>10</v>
      </c>
      <c r="M2" s="26" t="s">
        <v>412</v>
      </c>
      <c r="N2" s="26" t="s">
        <v>2027</v>
      </c>
      <c r="O2" s="31">
        <v>7</v>
      </c>
    </row>
    <row r="3" spans="1:15" s="26" customFormat="1" ht="14.25" customHeight="1" x14ac:dyDescent="0.2">
      <c r="A3" s="26" t="s">
        <v>1085</v>
      </c>
      <c r="B3" s="26" t="s">
        <v>500</v>
      </c>
      <c r="C3" s="26" t="s">
        <v>500</v>
      </c>
      <c r="D3" s="26" t="s">
        <v>29</v>
      </c>
      <c r="E3" s="27" t="s">
        <v>400</v>
      </c>
      <c r="F3" s="27" t="s">
        <v>1827</v>
      </c>
      <c r="G3" s="26" t="s">
        <v>499</v>
      </c>
      <c r="H3" s="26" t="s">
        <v>105</v>
      </c>
      <c r="I3" s="26">
        <v>2014</v>
      </c>
      <c r="J3" s="26" t="s">
        <v>26</v>
      </c>
      <c r="K3" s="26" t="s">
        <v>1833</v>
      </c>
      <c r="L3" s="26" t="s">
        <v>10</v>
      </c>
      <c r="M3" s="26" t="s">
        <v>412</v>
      </c>
      <c r="N3" s="26" t="s">
        <v>2028</v>
      </c>
      <c r="O3" s="35">
        <v>8</v>
      </c>
    </row>
    <row r="4" spans="1:15" s="26" customFormat="1" ht="14.25" customHeight="1" x14ac:dyDescent="0.2">
      <c r="A4" s="26" t="s">
        <v>1215</v>
      </c>
      <c r="B4" s="26" t="s">
        <v>1150</v>
      </c>
      <c r="C4" s="26" t="s">
        <v>1150</v>
      </c>
      <c r="D4" s="26" t="s">
        <v>30</v>
      </c>
      <c r="E4" s="27" t="s">
        <v>799</v>
      </c>
      <c r="F4" s="27" t="s">
        <v>410</v>
      </c>
      <c r="G4" s="26" t="s">
        <v>1445</v>
      </c>
      <c r="H4" s="26" t="s">
        <v>105</v>
      </c>
      <c r="I4" s="26">
        <v>2011</v>
      </c>
      <c r="J4" s="26" t="s">
        <v>1189</v>
      </c>
      <c r="K4" s="26" t="s">
        <v>1835</v>
      </c>
      <c r="L4" s="26" t="s">
        <v>10</v>
      </c>
      <c r="M4" s="26" t="s">
        <v>482</v>
      </c>
      <c r="N4" s="26" t="s">
        <v>2032</v>
      </c>
      <c r="O4" s="31">
        <v>12</v>
      </c>
    </row>
    <row r="5" spans="1:15" s="26" customFormat="1" ht="14.25" customHeight="1" x14ac:dyDescent="0.2">
      <c r="A5" s="26" t="s">
        <v>1213</v>
      </c>
      <c r="B5" s="26" t="s">
        <v>1150</v>
      </c>
      <c r="C5" s="26" t="s">
        <v>1150</v>
      </c>
      <c r="D5" s="26" t="s">
        <v>30</v>
      </c>
      <c r="E5" s="27" t="s">
        <v>799</v>
      </c>
      <c r="F5" s="27" t="s">
        <v>799</v>
      </c>
      <c r="G5" s="26" t="s">
        <v>1530</v>
      </c>
      <c r="H5" s="26" t="s">
        <v>105</v>
      </c>
      <c r="I5" s="26" t="s">
        <v>400</v>
      </c>
      <c r="J5" s="26" t="s">
        <v>1172</v>
      </c>
      <c r="K5" s="26" t="s">
        <v>1177</v>
      </c>
      <c r="L5" s="26" t="s">
        <v>10</v>
      </c>
      <c r="M5" s="26" t="s">
        <v>482</v>
      </c>
      <c r="N5" s="26" t="s">
        <v>2033</v>
      </c>
      <c r="O5" s="32">
        <v>13</v>
      </c>
    </row>
    <row r="6" spans="1:15" s="26" customFormat="1" ht="14.25" customHeight="1" x14ac:dyDescent="0.2">
      <c r="A6" s="26" t="s">
        <v>1583</v>
      </c>
      <c r="B6" s="26" t="s">
        <v>485</v>
      </c>
      <c r="C6" s="26" t="s">
        <v>485</v>
      </c>
      <c r="D6" s="26" t="s">
        <v>48</v>
      </c>
      <c r="E6" s="27" t="s">
        <v>400</v>
      </c>
      <c r="F6" s="27" t="s">
        <v>5</v>
      </c>
      <c r="G6" s="26" t="s">
        <v>862</v>
      </c>
      <c r="H6" s="26" t="s">
        <v>5</v>
      </c>
      <c r="I6" s="26">
        <v>2019</v>
      </c>
      <c r="J6" s="26" t="s">
        <v>436</v>
      </c>
      <c r="K6" s="26" t="s">
        <v>50</v>
      </c>
      <c r="L6" s="26" t="s">
        <v>10</v>
      </c>
      <c r="M6" s="26" t="s">
        <v>402</v>
      </c>
      <c r="N6" s="26" t="s">
        <v>2037</v>
      </c>
      <c r="O6" s="31">
        <v>17</v>
      </c>
    </row>
    <row r="7" spans="1:15" s="26" customFormat="1" ht="14.25" customHeight="1" x14ac:dyDescent="0.2">
      <c r="A7" s="26" t="s">
        <v>1584</v>
      </c>
      <c r="B7" s="26" t="s">
        <v>485</v>
      </c>
      <c r="C7" s="26" t="s">
        <v>485</v>
      </c>
      <c r="D7" s="26" t="s">
        <v>48</v>
      </c>
      <c r="E7" s="27">
        <v>39323</v>
      </c>
      <c r="F7" s="27" t="s">
        <v>400</v>
      </c>
      <c r="G7" s="26" t="s">
        <v>886</v>
      </c>
      <c r="H7" s="26" t="s">
        <v>105</v>
      </c>
      <c r="I7" s="26">
        <v>2015</v>
      </c>
      <c r="J7" s="26" t="s">
        <v>436</v>
      </c>
      <c r="K7" s="26" t="s">
        <v>50</v>
      </c>
      <c r="L7" s="26" t="s">
        <v>10</v>
      </c>
      <c r="M7" s="26" t="s">
        <v>402</v>
      </c>
      <c r="N7" s="26" t="s">
        <v>2037</v>
      </c>
      <c r="O7" s="31">
        <v>18</v>
      </c>
    </row>
    <row r="8" spans="1:15" s="26" customFormat="1" ht="14.25" customHeight="1" x14ac:dyDescent="0.2">
      <c r="A8" s="26" t="s">
        <v>1585</v>
      </c>
      <c r="B8" s="26" t="s">
        <v>485</v>
      </c>
      <c r="C8" s="26" t="s">
        <v>485</v>
      </c>
      <c r="D8" s="26" t="s">
        <v>48</v>
      </c>
      <c r="E8" s="27" t="s">
        <v>400</v>
      </c>
      <c r="F8" s="27" t="s">
        <v>400</v>
      </c>
      <c r="G8" s="26" t="s">
        <v>1081</v>
      </c>
      <c r="H8" s="26" t="s">
        <v>105</v>
      </c>
      <c r="I8" s="26">
        <v>2013</v>
      </c>
      <c r="J8" s="26" t="s">
        <v>436</v>
      </c>
      <c r="K8" s="26" t="s">
        <v>50</v>
      </c>
      <c r="L8" s="26" t="s">
        <v>10</v>
      </c>
      <c r="M8" s="26" t="s">
        <v>402</v>
      </c>
      <c r="N8" s="26" t="s">
        <v>2037</v>
      </c>
      <c r="O8" s="31">
        <v>19</v>
      </c>
    </row>
    <row r="9" spans="1:15" s="26" customFormat="1" ht="14.25" customHeight="1" x14ac:dyDescent="0.2">
      <c r="A9" s="26" t="s">
        <v>1586</v>
      </c>
      <c r="B9" s="26" t="s">
        <v>486</v>
      </c>
      <c r="C9" s="26" t="s">
        <v>486</v>
      </c>
      <c r="D9" s="26" t="s">
        <v>48</v>
      </c>
      <c r="E9" s="27" t="s">
        <v>400</v>
      </c>
      <c r="F9" s="27" t="s">
        <v>400</v>
      </c>
      <c r="G9" s="26" t="s">
        <v>1148</v>
      </c>
      <c r="H9" s="26" t="s">
        <v>105</v>
      </c>
      <c r="I9" s="26">
        <v>2012</v>
      </c>
      <c r="J9" s="26" t="s">
        <v>436</v>
      </c>
      <c r="K9" s="26" t="s">
        <v>50</v>
      </c>
      <c r="L9" s="26" t="s">
        <v>10</v>
      </c>
      <c r="M9" s="26" t="s">
        <v>402</v>
      </c>
      <c r="N9" s="26" t="s">
        <v>2038</v>
      </c>
      <c r="O9" s="31">
        <v>20</v>
      </c>
    </row>
    <row r="10" spans="1:15" s="26" customFormat="1" ht="14.25" customHeight="1" x14ac:dyDescent="0.2">
      <c r="A10" s="26" t="s">
        <v>1321</v>
      </c>
      <c r="B10" s="26" t="s">
        <v>516</v>
      </c>
      <c r="C10" s="26" t="s">
        <v>1224</v>
      </c>
      <c r="D10" s="26" t="s">
        <v>67</v>
      </c>
      <c r="E10" s="27" t="s">
        <v>799</v>
      </c>
      <c r="F10" s="27" t="s">
        <v>799</v>
      </c>
      <c r="G10" s="26" t="s">
        <v>88</v>
      </c>
      <c r="H10" s="26" t="s">
        <v>105</v>
      </c>
      <c r="I10" s="26">
        <v>2010</v>
      </c>
      <c r="J10" s="26" t="s">
        <v>17</v>
      </c>
      <c r="K10" s="26" t="s">
        <v>1323</v>
      </c>
      <c r="L10" s="26" t="s">
        <v>10</v>
      </c>
      <c r="M10" s="26" t="s">
        <v>412</v>
      </c>
      <c r="N10" s="26" t="s">
        <v>2039</v>
      </c>
      <c r="O10" s="31">
        <v>22</v>
      </c>
    </row>
    <row r="11" spans="1:15" s="26" customFormat="1" ht="14.25" customHeight="1" x14ac:dyDescent="0.2">
      <c r="A11" s="26" t="s">
        <v>1587</v>
      </c>
      <c r="B11" s="26" t="s">
        <v>814</v>
      </c>
      <c r="C11" s="26" t="s">
        <v>814</v>
      </c>
      <c r="D11" s="26" t="s">
        <v>48</v>
      </c>
      <c r="E11" s="27">
        <v>100000</v>
      </c>
      <c r="F11" s="27" t="s">
        <v>400</v>
      </c>
      <c r="G11" s="26" t="s">
        <v>88</v>
      </c>
      <c r="H11" s="26" t="s">
        <v>105</v>
      </c>
      <c r="I11" s="26">
        <v>2014</v>
      </c>
      <c r="J11" s="26" t="s">
        <v>17</v>
      </c>
      <c r="K11" s="26" t="s">
        <v>110</v>
      </c>
      <c r="L11" s="26" t="s">
        <v>10</v>
      </c>
      <c r="M11" s="26" t="s">
        <v>402</v>
      </c>
      <c r="N11" s="26" t="s">
        <v>2042</v>
      </c>
      <c r="O11" s="32">
        <v>25</v>
      </c>
    </row>
    <row r="12" spans="1:15" s="26" customFormat="1" ht="14.25" customHeight="1" x14ac:dyDescent="0.2">
      <c r="A12" s="26" t="s">
        <v>1292</v>
      </c>
      <c r="B12" s="26" t="s">
        <v>1208</v>
      </c>
      <c r="C12" s="26" t="s">
        <v>1208</v>
      </c>
      <c r="D12" s="26" t="s">
        <v>1539</v>
      </c>
      <c r="E12" s="27" t="s">
        <v>807</v>
      </c>
      <c r="F12" s="27" t="s">
        <v>807</v>
      </c>
      <c r="G12" s="26" t="s">
        <v>88</v>
      </c>
      <c r="H12" s="26" t="s">
        <v>105</v>
      </c>
      <c r="I12" s="26">
        <v>2017</v>
      </c>
      <c r="J12" s="26" t="s">
        <v>936</v>
      </c>
      <c r="K12" s="26" t="s">
        <v>1294</v>
      </c>
      <c r="L12" s="26" t="s">
        <v>10</v>
      </c>
      <c r="M12" s="26" t="s">
        <v>482</v>
      </c>
      <c r="N12" s="26" t="s">
        <v>2053</v>
      </c>
      <c r="O12" s="31">
        <v>37</v>
      </c>
    </row>
    <row r="13" spans="1:15" s="26" customFormat="1" ht="14.25" customHeight="1" x14ac:dyDescent="0.2">
      <c r="A13" s="26" t="s">
        <v>1254</v>
      </c>
      <c r="B13" s="26" t="s">
        <v>1224</v>
      </c>
      <c r="C13" s="26" t="s">
        <v>1224</v>
      </c>
      <c r="D13" s="26" t="s">
        <v>16</v>
      </c>
      <c r="E13" s="27">
        <v>8000</v>
      </c>
      <c r="F13" s="27" t="s">
        <v>400</v>
      </c>
      <c r="G13" s="26" t="s">
        <v>1335</v>
      </c>
      <c r="H13" s="26" t="s">
        <v>105</v>
      </c>
      <c r="I13" s="26">
        <v>2015</v>
      </c>
      <c r="J13" s="26" t="s">
        <v>17</v>
      </c>
      <c r="K13" s="26" t="s">
        <v>1256</v>
      </c>
      <c r="L13" s="26" t="s">
        <v>10</v>
      </c>
      <c r="M13" s="26" t="s">
        <v>402</v>
      </c>
      <c r="N13" s="26" t="s">
        <v>2055</v>
      </c>
      <c r="O13" s="31">
        <v>40</v>
      </c>
    </row>
    <row r="14" spans="1:15" s="26" customFormat="1" ht="14.25" customHeight="1" x14ac:dyDescent="0.2">
      <c r="A14" s="26" t="s">
        <v>1600</v>
      </c>
      <c r="B14" s="26" t="s">
        <v>486</v>
      </c>
      <c r="C14" s="26" t="s">
        <v>486</v>
      </c>
      <c r="D14" s="26" t="s">
        <v>426</v>
      </c>
      <c r="E14" s="27">
        <v>82000</v>
      </c>
      <c r="F14" s="27" t="s">
        <v>1827</v>
      </c>
      <c r="G14" s="26" t="s">
        <v>1086</v>
      </c>
      <c r="H14" s="26" t="s">
        <v>105</v>
      </c>
      <c r="I14" s="26">
        <v>2011</v>
      </c>
      <c r="J14" s="26" t="s">
        <v>106</v>
      </c>
      <c r="K14" s="26" t="s">
        <v>549</v>
      </c>
      <c r="L14" s="26" t="s">
        <v>10</v>
      </c>
      <c r="M14" s="26" t="s">
        <v>402</v>
      </c>
      <c r="N14" s="26" t="s">
        <v>2063</v>
      </c>
      <c r="O14" s="31">
        <v>53</v>
      </c>
    </row>
    <row r="15" spans="1:15" s="26" customFormat="1" ht="14.25" customHeight="1" x14ac:dyDescent="0.2">
      <c r="A15" s="26" t="s">
        <v>1601</v>
      </c>
      <c r="B15" s="26" t="s">
        <v>486</v>
      </c>
      <c r="C15" s="26" t="s">
        <v>486</v>
      </c>
      <c r="D15" s="26" t="s">
        <v>67</v>
      </c>
      <c r="E15" s="27">
        <v>50000</v>
      </c>
      <c r="F15" s="27" t="s">
        <v>1827</v>
      </c>
      <c r="G15" s="26" t="s">
        <v>1510</v>
      </c>
      <c r="H15" s="26" t="s">
        <v>105</v>
      </c>
      <c r="I15" s="26">
        <v>2014</v>
      </c>
      <c r="J15" s="26" t="s">
        <v>436</v>
      </c>
      <c r="K15" s="26" t="s">
        <v>1317</v>
      </c>
      <c r="L15" s="26" t="s">
        <v>10</v>
      </c>
      <c r="M15" s="26" t="s">
        <v>402</v>
      </c>
      <c r="N15" s="26" t="s">
        <v>2063</v>
      </c>
      <c r="O15" s="31">
        <v>54</v>
      </c>
    </row>
    <row r="16" spans="1:15" s="26" customFormat="1" ht="14.25" customHeight="1" x14ac:dyDescent="0.2">
      <c r="A16" s="26" t="s">
        <v>1604</v>
      </c>
      <c r="B16" s="26" t="s">
        <v>660</v>
      </c>
      <c r="C16" s="26" t="s">
        <v>660</v>
      </c>
      <c r="D16" s="26" t="s">
        <v>72</v>
      </c>
      <c r="E16" s="27">
        <v>568000</v>
      </c>
      <c r="F16" s="27">
        <v>142000</v>
      </c>
      <c r="G16" s="26" t="s">
        <v>1214</v>
      </c>
      <c r="H16" s="26" t="s">
        <v>105</v>
      </c>
      <c r="I16" s="26">
        <v>2016</v>
      </c>
      <c r="J16" s="26" t="s">
        <v>1843</v>
      </c>
      <c r="K16" s="26" t="s">
        <v>1511</v>
      </c>
      <c r="L16" s="26" t="s">
        <v>10</v>
      </c>
      <c r="M16" s="26" t="s">
        <v>415</v>
      </c>
      <c r="N16" s="26" t="s">
        <v>2067</v>
      </c>
      <c r="O16" s="32">
        <v>59</v>
      </c>
    </row>
    <row r="17" spans="1:15" s="26" customFormat="1" ht="14.25" customHeight="1" x14ac:dyDescent="0.2">
      <c r="A17" s="26" t="s">
        <v>1607</v>
      </c>
      <c r="B17" s="26" t="s">
        <v>1467</v>
      </c>
      <c r="C17" s="26" t="s">
        <v>1324</v>
      </c>
      <c r="D17" s="26" t="s">
        <v>29</v>
      </c>
      <c r="E17" s="27">
        <v>500000</v>
      </c>
      <c r="F17" s="27" t="s">
        <v>1827</v>
      </c>
      <c r="G17" s="26" t="s">
        <v>1185</v>
      </c>
      <c r="H17" s="26" t="s">
        <v>105</v>
      </c>
      <c r="I17" s="26">
        <v>2009</v>
      </c>
      <c r="J17" s="26" t="s">
        <v>12</v>
      </c>
      <c r="K17" s="26" t="s">
        <v>1469</v>
      </c>
      <c r="L17" s="26" t="s">
        <v>10</v>
      </c>
      <c r="M17" s="26" t="s">
        <v>402</v>
      </c>
      <c r="N17" s="26" t="s">
        <v>2074</v>
      </c>
      <c r="O17" s="32">
        <v>66</v>
      </c>
    </row>
    <row r="18" spans="1:15" s="26" customFormat="1" ht="14.25" customHeight="1" x14ac:dyDescent="0.2">
      <c r="A18" s="26" t="s">
        <v>1204</v>
      </c>
      <c r="B18" s="26" t="s">
        <v>1150</v>
      </c>
      <c r="C18" s="26" t="s">
        <v>1150</v>
      </c>
      <c r="D18" s="26" t="s">
        <v>30</v>
      </c>
      <c r="E18" s="27" t="s">
        <v>799</v>
      </c>
      <c r="F18" s="27" t="s">
        <v>5</v>
      </c>
      <c r="G18" s="26" t="s">
        <v>1404</v>
      </c>
      <c r="H18" s="26" t="s">
        <v>5</v>
      </c>
      <c r="I18" s="26">
        <v>2018</v>
      </c>
      <c r="J18" s="26" t="s">
        <v>1206</v>
      </c>
      <c r="K18" s="26" t="s">
        <v>1207</v>
      </c>
      <c r="L18" s="26" t="s">
        <v>10</v>
      </c>
      <c r="M18" s="26" t="s">
        <v>482</v>
      </c>
      <c r="N18" s="26" t="s">
        <v>2091</v>
      </c>
      <c r="O18" s="31">
        <v>87</v>
      </c>
    </row>
    <row r="19" spans="1:15" s="26" customFormat="1" ht="14.25" customHeight="1" x14ac:dyDescent="0.2">
      <c r="A19" s="26" t="s">
        <v>1289</v>
      </c>
      <c r="B19" s="26" t="s">
        <v>1150</v>
      </c>
      <c r="C19" s="26" t="s">
        <v>1150</v>
      </c>
      <c r="D19" s="26" t="s">
        <v>1539</v>
      </c>
      <c r="E19" s="27" t="s">
        <v>799</v>
      </c>
      <c r="F19" s="27" t="s">
        <v>799</v>
      </c>
      <c r="G19" s="26" t="s">
        <v>1137</v>
      </c>
      <c r="H19" s="26" t="s">
        <v>105</v>
      </c>
      <c r="I19" s="26" t="s">
        <v>400</v>
      </c>
      <c r="J19" s="26" t="s">
        <v>1291</v>
      </c>
      <c r="K19" s="26" t="s">
        <v>1855</v>
      </c>
      <c r="L19" s="26" t="s">
        <v>10</v>
      </c>
      <c r="M19" s="26" t="s">
        <v>482</v>
      </c>
      <c r="N19" s="26" t="s">
        <v>2093</v>
      </c>
      <c r="O19" s="31">
        <v>89</v>
      </c>
    </row>
    <row r="20" spans="1:15" s="26" customFormat="1" ht="14.25" customHeight="1" x14ac:dyDescent="0.2">
      <c r="A20" s="26" t="s">
        <v>1286</v>
      </c>
      <c r="B20" s="26" t="s">
        <v>1150</v>
      </c>
      <c r="C20" s="26" t="s">
        <v>1150</v>
      </c>
      <c r="D20" s="26" t="s">
        <v>1539</v>
      </c>
      <c r="E20" s="27" t="s">
        <v>799</v>
      </c>
      <c r="F20" s="27" t="s">
        <v>799</v>
      </c>
      <c r="G20" s="26" t="s">
        <v>1037</v>
      </c>
      <c r="H20" s="26" t="s">
        <v>105</v>
      </c>
      <c r="I20" s="26" t="s">
        <v>400</v>
      </c>
      <c r="J20" s="26" t="s">
        <v>1288</v>
      </c>
      <c r="K20" s="26" t="s">
        <v>1855</v>
      </c>
      <c r="L20" s="26" t="s">
        <v>10</v>
      </c>
      <c r="M20" s="26" t="s">
        <v>482</v>
      </c>
      <c r="N20" s="26" t="s">
        <v>2093</v>
      </c>
      <c r="O20" s="31">
        <v>90</v>
      </c>
    </row>
    <row r="21" spans="1:15" s="26" customFormat="1" ht="14.25" customHeight="1" x14ac:dyDescent="0.2">
      <c r="A21" s="26" t="s">
        <v>1283</v>
      </c>
      <c r="B21" s="26" t="s">
        <v>1150</v>
      </c>
      <c r="C21" s="26" t="s">
        <v>1150</v>
      </c>
      <c r="D21" s="26" t="s">
        <v>1539</v>
      </c>
      <c r="E21" s="27" t="s">
        <v>799</v>
      </c>
      <c r="F21" s="27" t="s">
        <v>799</v>
      </c>
      <c r="G21" s="26" t="s">
        <v>1039</v>
      </c>
      <c r="H21" s="26" t="s">
        <v>105</v>
      </c>
      <c r="I21" s="26" t="s">
        <v>400</v>
      </c>
      <c r="J21" s="26" t="s">
        <v>1285</v>
      </c>
      <c r="K21" s="26" t="s">
        <v>1855</v>
      </c>
      <c r="L21" s="26" t="s">
        <v>10</v>
      </c>
      <c r="M21" s="26" t="s">
        <v>482</v>
      </c>
      <c r="N21" s="26" t="s">
        <v>2094</v>
      </c>
      <c r="O21" s="31">
        <v>91</v>
      </c>
    </row>
    <row r="22" spans="1:15" s="26" customFormat="1" ht="14.25" customHeight="1" x14ac:dyDescent="0.2">
      <c r="A22" s="26" t="s">
        <v>1223</v>
      </c>
      <c r="B22" s="26" t="s">
        <v>1224</v>
      </c>
      <c r="C22" s="26" t="s">
        <v>1224</v>
      </c>
      <c r="D22" s="26" t="s">
        <v>30</v>
      </c>
      <c r="E22" s="27" t="s">
        <v>1820</v>
      </c>
      <c r="F22" s="27" t="s">
        <v>1827</v>
      </c>
      <c r="G22" s="26" t="s">
        <v>1483</v>
      </c>
      <c r="H22" s="26" t="s">
        <v>105</v>
      </c>
      <c r="I22" s="26" t="s">
        <v>400</v>
      </c>
      <c r="J22" s="26" t="s">
        <v>17</v>
      </c>
      <c r="K22" s="26" t="s">
        <v>1570</v>
      </c>
      <c r="L22" s="26" t="s">
        <v>10</v>
      </c>
      <c r="M22" s="26" t="s">
        <v>402</v>
      </c>
      <c r="N22" s="26" t="s">
        <v>2096</v>
      </c>
      <c r="O22" s="31">
        <v>93</v>
      </c>
    </row>
    <row r="23" spans="1:15" s="26" customFormat="1" ht="14.25" customHeight="1" x14ac:dyDescent="0.2">
      <c r="A23" s="26" t="s">
        <v>152</v>
      </c>
      <c r="B23" s="26" t="s">
        <v>439</v>
      </c>
      <c r="C23" s="26" t="s">
        <v>439</v>
      </c>
      <c r="D23" s="26" t="s">
        <v>19</v>
      </c>
      <c r="E23" s="27" t="s">
        <v>400</v>
      </c>
      <c r="F23" s="27" t="s">
        <v>1827</v>
      </c>
      <c r="G23" s="26" t="s">
        <v>574</v>
      </c>
      <c r="H23" s="26" t="s">
        <v>105</v>
      </c>
      <c r="I23" s="26">
        <v>2007</v>
      </c>
      <c r="J23" s="26" t="s">
        <v>12</v>
      </c>
      <c r="K23" s="26" t="s">
        <v>1833</v>
      </c>
      <c r="L23" s="26" t="s">
        <v>10</v>
      </c>
      <c r="M23" s="26" t="s">
        <v>415</v>
      </c>
      <c r="N23" s="26" t="s">
        <v>2116</v>
      </c>
      <c r="O23" s="31">
        <v>117</v>
      </c>
    </row>
    <row r="24" spans="1:15" s="26" customFormat="1" ht="14.25" customHeight="1" x14ac:dyDescent="0.2">
      <c r="A24" s="26" t="s">
        <v>1622</v>
      </c>
      <c r="B24" s="26" t="s">
        <v>830</v>
      </c>
      <c r="C24" s="26" t="s">
        <v>465</v>
      </c>
      <c r="D24" s="26" t="s">
        <v>61</v>
      </c>
      <c r="E24" s="27" t="s">
        <v>400</v>
      </c>
      <c r="F24" s="27" t="s">
        <v>1827</v>
      </c>
      <c r="G24" s="26" t="s">
        <v>1425</v>
      </c>
      <c r="H24" s="26" t="s">
        <v>105</v>
      </c>
      <c r="I24" s="26">
        <v>2013</v>
      </c>
      <c r="J24" s="26" t="s">
        <v>17</v>
      </c>
      <c r="K24" s="26" t="s">
        <v>1833</v>
      </c>
      <c r="L24" s="26" t="s">
        <v>10</v>
      </c>
      <c r="M24" s="26" t="s">
        <v>412</v>
      </c>
      <c r="N24" s="26" t="s">
        <v>2027</v>
      </c>
      <c r="O24" s="31">
        <v>118</v>
      </c>
    </row>
    <row r="25" spans="1:15" s="26" customFormat="1" ht="14.25" customHeight="1" x14ac:dyDescent="0.2">
      <c r="A25" s="26" t="s">
        <v>1444</v>
      </c>
      <c r="B25" s="26" t="s">
        <v>1132</v>
      </c>
      <c r="C25" s="26" t="s">
        <v>463</v>
      </c>
      <c r="D25" s="26" t="s">
        <v>1384</v>
      </c>
      <c r="E25" s="27" t="s">
        <v>807</v>
      </c>
      <c r="F25" s="27" t="s">
        <v>400</v>
      </c>
      <c r="G25" s="26" t="s">
        <v>319</v>
      </c>
      <c r="H25" s="26" t="s">
        <v>5</v>
      </c>
      <c r="I25" s="26" t="s">
        <v>400</v>
      </c>
      <c r="J25" s="26" t="s">
        <v>436</v>
      </c>
      <c r="L25" s="26" t="s">
        <v>10</v>
      </c>
      <c r="M25" s="26" t="s">
        <v>412</v>
      </c>
      <c r="N25" s="26" t="s">
        <v>2117</v>
      </c>
      <c r="O25" s="31">
        <v>119</v>
      </c>
    </row>
    <row r="26" spans="1:15" s="26" customFormat="1" ht="14.25" customHeight="1" x14ac:dyDescent="0.2">
      <c r="A26" s="26" t="s">
        <v>1623</v>
      </c>
      <c r="B26" s="26" t="s">
        <v>614</v>
      </c>
      <c r="C26" s="26" t="s">
        <v>614</v>
      </c>
      <c r="D26" s="26" t="s">
        <v>16</v>
      </c>
      <c r="E26" s="27" t="s">
        <v>400</v>
      </c>
      <c r="F26" s="27" t="s">
        <v>400</v>
      </c>
      <c r="G26" s="26" t="s">
        <v>688</v>
      </c>
      <c r="H26" s="26" t="s">
        <v>105</v>
      </c>
      <c r="I26" s="26">
        <v>2014</v>
      </c>
      <c r="J26" s="26" t="s">
        <v>436</v>
      </c>
      <c r="K26" s="26" t="s">
        <v>58</v>
      </c>
      <c r="L26" s="26" t="s">
        <v>10</v>
      </c>
      <c r="M26" s="26" t="s">
        <v>402</v>
      </c>
      <c r="N26" s="26" t="s">
        <v>2118</v>
      </c>
      <c r="O26" s="31">
        <v>120</v>
      </c>
    </row>
    <row r="27" spans="1:15" s="26" customFormat="1" ht="14.25" customHeight="1" x14ac:dyDescent="0.2">
      <c r="A27" s="26" t="s">
        <v>1553</v>
      </c>
      <c r="B27" s="26" t="s">
        <v>1554</v>
      </c>
      <c r="C27" s="26" t="s">
        <v>1554</v>
      </c>
      <c r="D27" s="26" t="s">
        <v>72</v>
      </c>
      <c r="E27" s="27">
        <v>500000</v>
      </c>
      <c r="F27" s="27" t="s">
        <v>400</v>
      </c>
      <c r="G27" s="26" t="s">
        <v>645</v>
      </c>
      <c r="H27" s="26" t="s">
        <v>105</v>
      </c>
      <c r="I27" s="26">
        <v>2016</v>
      </c>
      <c r="J27" s="26" t="s">
        <v>1556</v>
      </c>
      <c r="K27" s="26" t="s">
        <v>1866</v>
      </c>
      <c r="L27" s="26" t="s">
        <v>10</v>
      </c>
      <c r="M27" s="26" t="s">
        <v>668</v>
      </c>
      <c r="N27" s="26" t="s">
        <v>2128</v>
      </c>
      <c r="O27" s="31">
        <v>130</v>
      </c>
    </row>
    <row r="28" spans="1:15" s="26" customFormat="1" ht="14.25" customHeight="1" x14ac:dyDescent="0.2">
      <c r="A28" s="26" t="s">
        <v>181</v>
      </c>
      <c r="B28" s="26" t="s">
        <v>465</v>
      </c>
      <c r="C28" s="26" t="s">
        <v>465</v>
      </c>
      <c r="D28" s="26" t="s">
        <v>29</v>
      </c>
      <c r="E28" s="27" t="s">
        <v>400</v>
      </c>
      <c r="F28" s="27" t="s">
        <v>1827</v>
      </c>
      <c r="G28" s="26" t="s">
        <v>1397</v>
      </c>
      <c r="H28" s="26" t="s">
        <v>105</v>
      </c>
      <c r="I28" s="26">
        <v>2000</v>
      </c>
      <c r="J28" s="26" t="s">
        <v>17</v>
      </c>
      <c r="K28" s="26" t="s">
        <v>1833</v>
      </c>
      <c r="L28" s="26" t="s">
        <v>10</v>
      </c>
      <c r="M28" s="26" t="s">
        <v>412</v>
      </c>
      <c r="N28" s="26" t="s">
        <v>2152</v>
      </c>
      <c r="O28" s="31">
        <v>158</v>
      </c>
    </row>
    <row r="29" spans="1:15" s="26" customFormat="1" ht="14.25" customHeight="1" x14ac:dyDescent="0.2">
      <c r="A29" s="26" t="s">
        <v>1631</v>
      </c>
      <c r="B29" s="26" t="s">
        <v>465</v>
      </c>
      <c r="C29" s="26" t="s">
        <v>465</v>
      </c>
      <c r="D29" s="26" t="s">
        <v>14</v>
      </c>
      <c r="E29" s="27" t="s">
        <v>799</v>
      </c>
      <c r="F29" s="27" t="s">
        <v>1827</v>
      </c>
      <c r="G29" s="26" t="s">
        <v>383</v>
      </c>
      <c r="H29" s="26" t="s">
        <v>105</v>
      </c>
      <c r="I29" s="26">
        <v>2015</v>
      </c>
      <c r="J29" s="26" t="s">
        <v>17</v>
      </c>
      <c r="K29" s="26" t="s">
        <v>1833</v>
      </c>
      <c r="L29" s="26" t="s">
        <v>10</v>
      </c>
      <c r="M29" s="26" t="s">
        <v>412</v>
      </c>
      <c r="N29" s="26" t="s">
        <v>2027</v>
      </c>
      <c r="O29" s="31">
        <v>160</v>
      </c>
    </row>
    <row r="30" spans="1:15" s="26" customFormat="1" ht="14.25" customHeight="1" x14ac:dyDescent="0.2">
      <c r="A30" s="26" t="s">
        <v>183</v>
      </c>
      <c r="B30" s="26" t="s">
        <v>462</v>
      </c>
      <c r="C30" s="26" t="s">
        <v>660</v>
      </c>
      <c r="D30" s="26" t="s">
        <v>64</v>
      </c>
      <c r="E30" s="27" t="s">
        <v>400</v>
      </c>
      <c r="F30" s="27" t="s">
        <v>400</v>
      </c>
      <c r="G30" s="26" t="s">
        <v>860</v>
      </c>
      <c r="H30" s="26" t="s">
        <v>105</v>
      </c>
      <c r="I30" s="26">
        <v>2011</v>
      </c>
      <c r="J30" s="26" t="s">
        <v>26</v>
      </c>
      <c r="K30" s="26" t="s">
        <v>185</v>
      </c>
      <c r="L30" s="26" t="s">
        <v>10</v>
      </c>
      <c r="M30" s="26" t="s">
        <v>412</v>
      </c>
      <c r="N30" s="26" t="s">
        <v>2155</v>
      </c>
      <c r="O30" s="31">
        <v>163</v>
      </c>
    </row>
    <row r="31" spans="1:15" s="26" customFormat="1" ht="14.25" customHeight="1" x14ac:dyDescent="0.2">
      <c r="A31" s="26" t="s">
        <v>188</v>
      </c>
      <c r="B31" s="26" t="s">
        <v>465</v>
      </c>
      <c r="C31" s="26" t="s">
        <v>465</v>
      </c>
      <c r="D31" s="26" t="s">
        <v>16</v>
      </c>
      <c r="E31" s="27" t="s">
        <v>400</v>
      </c>
      <c r="F31" s="27" t="s">
        <v>1827</v>
      </c>
      <c r="G31" s="26" t="s">
        <v>327</v>
      </c>
      <c r="H31" s="26" t="s">
        <v>105</v>
      </c>
      <c r="I31" s="26">
        <v>2012</v>
      </c>
      <c r="J31" s="26" t="s">
        <v>17</v>
      </c>
      <c r="K31" s="26" t="s">
        <v>1833</v>
      </c>
      <c r="L31" s="26" t="s">
        <v>10</v>
      </c>
      <c r="M31" s="26" t="s">
        <v>412</v>
      </c>
      <c r="N31" s="26" t="s">
        <v>2152</v>
      </c>
      <c r="O31" s="31">
        <v>700</v>
      </c>
    </row>
    <row r="32" spans="1:15" s="26" customFormat="1" ht="14.25" customHeight="1" x14ac:dyDescent="0.2">
      <c r="A32" s="26" t="s">
        <v>1362</v>
      </c>
      <c r="B32" s="26" t="s">
        <v>1150</v>
      </c>
      <c r="C32" s="26" t="s">
        <v>1150</v>
      </c>
      <c r="D32" s="26" t="s">
        <v>36</v>
      </c>
      <c r="E32" s="27" t="s">
        <v>794</v>
      </c>
      <c r="F32" s="27" t="s">
        <v>807</v>
      </c>
      <c r="G32" s="26" t="s">
        <v>229</v>
      </c>
      <c r="H32" s="26" t="s">
        <v>86</v>
      </c>
      <c r="I32" s="26" t="s">
        <v>400</v>
      </c>
      <c r="J32" s="26" t="s">
        <v>17</v>
      </c>
      <c r="K32" s="26" t="s">
        <v>1177</v>
      </c>
      <c r="L32" s="26" t="s">
        <v>10</v>
      </c>
      <c r="M32" s="26" t="s">
        <v>482</v>
      </c>
      <c r="N32" s="26" t="s">
        <v>2163</v>
      </c>
      <c r="O32" s="32">
        <v>179</v>
      </c>
    </row>
    <row r="33" spans="1:15" s="26" customFormat="1" ht="14.25" customHeight="1" x14ac:dyDescent="0.2">
      <c r="A33" s="26" t="s">
        <v>1632</v>
      </c>
      <c r="B33" s="26" t="s">
        <v>462</v>
      </c>
      <c r="C33" s="26" t="s">
        <v>462</v>
      </c>
      <c r="D33" s="26" t="s">
        <v>112</v>
      </c>
      <c r="E33" s="27">
        <v>10000</v>
      </c>
      <c r="F33" s="27" t="s">
        <v>1827</v>
      </c>
      <c r="G33" s="26" t="s">
        <v>763</v>
      </c>
      <c r="H33" s="26" t="s">
        <v>105</v>
      </c>
      <c r="I33" s="26">
        <v>2008</v>
      </c>
      <c r="J33" s="26" t="s">
        <v>17</v>
      </c>
      <c r="K33" s="26" t="s">
        <v>1833</v>
      </c>
      <c r="L33" s="26" t="s">
        <v>10</v>
      </c>
      <c r="M33" s="26" t="s">
        <v>412</v>
      </c>
      <c r="N33" s="26" t="s">
        <v>2164</v>
      </c>
      <c r="O33" s="32">
        <v>180</v>
      </c>
    </row>
    <row r="34" spans="1:15" s="26" customFormat="1" ht="14.25" customHeight="1" x14ac:dyDescent="0.2">
      <c r="A34" s="26" t="s">
        <v>524</v>
      </c>
      <c r="B34" s="26" t="s">
        <v>525</v>
      </c>
      <c r="C34" s="26" t="s">
        <v>520</v>
      </c>
      <c r="D34" s="26" t="s">
        <v>426</v>
      </c>
      <c r="E34" s="27">
        <v>130000</v>
      </c>
      <c r="F34" s="27" t="s">
        <v>5</v>
      </c>
      <c r="G34" s="26" t="s">
        <v>704</v>
      </c>
      <c r="H34" s="26" t="s">
        <v>5</v>
      </c>
      <c r="I34" s="26">
        <v>2019</v>
      </c>
      <c r="J34" s="26" t="s">
        <v>106</v>
      </c>
      <c r="K34" s="26" t="s">
        <v>527</v>
      </c>
      <c r="L34" s="26" t="s">
        <v>10</v>
      </c>
      <c r="M34" s="26" t="s">
        <v>402</v>
      </c>
      <c r="N34" s="26" t="s">
        <v>2167</v>
      </c>
      <c r="O34" s="31">
        <v>183</v>
      </c>
    </row>
    <row r="35" spans="1:15" s="26" customFormat="1" ht="14.25" customHeight="1" x14ac:dyDescent="0.2">
      <c r="A35" s="26" t="s">
        <v>977</v>
      </c>
      <c r="B35" s="26" t="s">
        <v>463</v>
      </c>
      <c r="C35" s="26" t="s">
        <v>463</v>
      </c>
      <c r="D35" s="26" t="s">
        <v>33</v>
      </c>
      <c r="E35" s="27" t="s">
        <v>799</v>
      </c>
      <c r="F35" s="27" t="s">
        <v>400</v>
      </c>
      <c r="G35" s="26" t="s">
        <v>824</v>
      </c>
      <c r="H35" s="26" t="s">
        <v>105</v>
      </c>
      <c r="I35" s="26">
        <v>2016</v>
      </c>
      <c r="J35" s="26" t="s">
        <v>17</v>
      </c>
      <c r="K35" s="26" t="s">
        <v>976</v>
      </c>
      <c r="L35" s="26" t="s">
        <v>10</v>
      </c>
      <c r="M35" s="26" t="s">
        <v>412</v>
      </c>
      <c r="N35" s="26" t="s">
        <v>2168</v>
      </c>
      <c r="O35" s="35">
        <v>184</v>
      </c>
    </row>
    <row r="36" spans="1:15" s="26" customFormat="1" ht="14.25" customHeight="1" x14ac:dyDescent="0.2">
      <c r="A36" s="26" t="s">
        <v>974</v>
      </c>
      <c r="B36" s="26" t="s">
        <v>463</v>
      </c>
      <c r="C36" s="26" t="s">
        <v>463</v>
      </c>
      <c r="D36" s="26" t="s">
        <v>33</v>
      </c>
      <c r="E36" s="27" t="s">
        <v>799</v>
      </c>
      <c r="F36" s="27" t="s">
        <v>400</v>
      </c>
      <c r="G36" s="26" t="s">
        <v>221</v>
      </c>
      <c r="H36" s="26" t="s">
        <v>105</v>
      </c>
      <c r="I36" s="26">
        <v>2017</v>
      </c>
      <c r="J36" s="26" t="s">
        <v>17</v>
      </c>
      <c r="K36" s="26" t="s">
        <v>976</v>
      </c>
      <c r="L36" s="26" t="s">
        <v>10</v>
      </c>
      <c r="M36" s="26" t="s">
        <v>412</v>
      </c>
      <c r="N36" s="26" t="s">
        <v>2169</v>
      </c>
      <c r="O36" s="32">
        <v>185</v>
      </c>
    </row>
    <row r="37" spans="1:15" s="26" customFormat="1" ht="14.25" customHeight="1" x14ac:dyDescent="0.2">
      <c r="A37" s="26" t="s">
        <v>199</v>
      </c>
      <c r="B37" s="26" t="s">
        <v>464</v>
      </c>
      <c r="C37" s="26" t="s">
        <v>464</v>
      </c>
      <c r="D37" s="26" t="s">
        <v>19</v>
      </c>
      <c r="E37" s="27" t="s">
        <v>400</v>
      </c>
      <c r="F37" s="27" t="s">
        <v>1827</v>
      </c>
      <c r="G37" s="26" t="s">
        <v>475</v>
      </c>
      <c r="H37" s="26" t="s">
        <v>105</v>
      </c>
      <c r="I37" s="26">
        <v>2013</v>
      </c>
      <c r="J37" s="26" t="s">
        <v>26</v>
      </c>
      <c r="K37" s="26" t="s">
        <v>1833</v>
      </c>
      <c r="L37" s="26" t="s">
        <v>10</v>
      </c>
      <c r="M37" s="26" t="s">
        <v>415</v>
      </c>
      <c r="N37" s="26" t="s">
        <v>2180</v>
      </c>
      <c r="O37" s="32">
        <v>196</v>
      </c>
    </row>
    <row r="38" spans="1:15" s="26" customFormat="1" ht="14.25" customHeight="1" x14ac:dyDescent="0.2">
      <c r="A38" s="26" t="s">
        <v>934</v>
      </c>
      <c r="B38" s="26" t="s">
        <v>1150</v>
      </c>
      <c r="C38" s="26" t="s">
        <v>1150</v>
      </c>
      <c r="D38" s="26" t="s">
        <v>1539</v>
      </c>
      <c r="E38" s="27" t="s">
        <v>799</v>
      </c>
      <c r="F38" s="27" t="s">
        <v>799</v>
      </c>
      <c r="G38" s="26" t="s">
        <v>1141</v>
      </c>
      <c r="H38" s="26" t="s">
        <v>5</v>
      </c>
      <c r="I38" s="26">
        <v>2018</v>
      </c>
      <c r="J38" s="26" t="s">
        <v>436</v>
      </c>
      <c r="K38" s="26" t="s">
        <v>1855</v>
      </c>
      <c r="L38" s="26" t="s">
        <v>10</v>
      </c>
      <c r="M38" s="26" t="s">
        <v>482</v>
      </c>
      <c r="N38" s="26" t="s">
        <v>2237</v>
      </c>
      <c r="O38" s="32">
        <v>702</v>
      </c>
    </row>
    <row r="39" spans="1:15" s="26" customFormat="1" ht="14.25" customHeight="1" x14ac:dyDescent="0.2">
      <c r="A39" s="26" t="s">
        <v>1357</v>
      </c>
      <c r="B39" s="26" t="s">
        <v>612</v>
      </c>
      <c r="C39" s="26" t="s">
        <v>612</v>
      </c>
      <c r="D39" s="26" t="s">
        <v>36</v>
      </c>
      <c r="E39" s="27">
        <v>3000000</v>
      </c>
      <c r="F39" s="27">
        <v>67000</v>
      </c>
      <c r="G39" s="26" t="s">
        <v>103</v>
      </c>
      <c r="H39" s="26" t="s">
        <v>105</v>
      </c>
      <c r="I39" s="26">
        <v>2010</v>
      </c>
      <c r="J39" s="26" t="s">
        <v>12</v>
      </c>
      <c r="K39" s="26" t="s">
        <v>97</v>
      </c>
      <c r="L39" s="26" t="s">
        <v>10</v>
      </c>
      <c r="M39" s="26" t="s">
        <v>402</v>
      </c>
      <c r="N39" s="26" t="s">
        <v>2238</v>
      </c>
      <c r="O39" s="31">
        <v>266</v>
      </c>
    </row>
    <row r="40" spans="1:15" s="26" customFormat="1" ht="14.25" customHeight="1" x14ac:dyDescent="0.2">
      <c r="A40" s="26" t="s">
        <v>1187</v>
      </c>
      <c r="B40" s="26" t="s">
        <v>1150</v>
      </c>
      <c r="C40" s="26" t="s">
        <v>1150</v>
      </c>
      <c r="D40" s="26" t="s">
        <v>79</v>
      </c>
      <c r="E40" s="27" t="s">
        <v>807</v>
      </c>
      <c r="F40" s="27" t="s">
        <v>807</v>
      </c>
      <c r="G40" s="26" t="s">
        <v>916</v>
      </c>
      <c r="H40" s="26" t="s">
        <v>105</v>
      </c>
      <c r="I40" s="26">
        <v>2018</v>
      </c>
      <c r="J40" s="26" t="s">
        <v>1189</v>
      </c>
      <c r="K40" s="26" t="s">
        <v>1897</v>
      </c>
      <c r="L40" s="26" t="s">
        <v>10</v>
      </c>
      <c r="M40" s="26" t="s">
        <v>482</v>
      </c>
      <c r="N40" s="26" t="s">
        <v>2241</v>
      </c>
      <c r="O40" s="31">
        <v>269</v>
      </c>
    </row>
    <row r="41" spans="1:15" s="26" customFormat="1" ht="14.25" customHeight="1" x14ac:dyDescent="0.2">
      <c r="A41" s="26" t="s">
        <v>852</v>
      </c>
      <c r="B41" s="26" t="s">
        <v>465</v>
      </c>
      <c r="C41" s="26" t="s">
        <v>465</v>
      </c>
      <c r="D41" s="26" t="s">
        <v>61</v>
      </c>
      <c r="E41" s="27" t="s">
        <v>400</v>
      </c>
      <c r="F41" s="27" t="s">
        <v>1827</v>
      </c>
      <c r="G41" s="26" t="s">
        <v>861</v>
      </c>
      <c r="H41" s="26" t="s">
        <v>105</v>
      </c>
      <c r="I41" s="26">
        <v>2011</v>
      </c>
      <c r="J41" s="26" t="s">
        <v>17</v>
      </c>
      <c r="K41" s="26" t="s">
        <v>1833</v>
      </c>
      <c r="L41" s="26" t="s">
        <v>10</v>
      </c>
      <c r="M41" s="26" t="s">
        <v>412</v>
      </c>
      <c r="N41" s="26" t="s">
        <v>2259</v>
      </c>
      <c r="O41" s="31">
        <v>289</v>
      </c>
    </row>
    <row r="42" spans="1:15" s="26" customFormat="1" ht="14.25" customHeight="1" x14ac:dyDescent="0.2">
      <c r="A42" s="26" t="s">
        <v>853</v>
      </c>
      <c r="B42" s="26" t="s">
        <v>465</v>
      </c>
      <c r="C42" s="26" t="s">
        <v>465</v>
      </c>
      <c r="D42" s="26" t="s">
        <v>14</v>
      </c>
      <c r="E42" s="27" t="s">
        <v>400</v>
      </c>
      <c r="F42" s="27" t="s">
        <v>1827</v>
      </c>
      <c r="G42" s="26" t="s">
        <v>1496</v>
      </c>
      <c r="H42" s="26" t="s">
        <v>105</v>
      </c>
      <c r="I42" s="26">
        <v>2011</v>
      </c>
      <c r="J42" s="26" t="s">
        <v>17</v>
      </c>
      <c r="K42" s="26" t="s">
        <v>1833</v>
      </c>
      <c r="L42" s="26" t="s">
        <v>10</v>
      </c>
      <c r="M42" s="26" t="s">
        <v>412</v>
      </c>
      <c r="N42" s="26" t="s">
        <v>2259</v>
      </c>
      <c r="O42" s="31">
        <v>290</v>
      </c>
    </row>
    <row r="43" spans="1:15" s="26" customFormat="1" ht="14.25" customHeight="1" x14ac:dyDescent="0.2">
      <c r="A43" s="26" t="s">
        <v>1654</v>
      </c>
      <c r="B43" s="26" t="s">
        <v>465</v>
      </c>
      <c r="C43" s="26" t="s">
        <v>465</v>
      </c>
      <c r="D43" s="26" t="s">
        <v>14</v>
      </c>
      <c r="E43" s="27" t="s">
        <v>400</v>
      </c>
      <c r="F43" s="27" t="s">
        <v>1827</v>
      </c>
      <c r="G43" s="26" t="s">
        <v>735</v>
      </c>
      <c r="H43" s="26" t="s">
        <v>105</v>
      </c>
      <c r="I43" s="26">
        <v>2010</v>
      </c>
      <c r="J43" s="26" t="s">
        <v>17</v>
      </c>
      <c r="K43" s="26" t="s">
        <v>1833</v>
      </c>
      <c r="L43" s="26" t="s">
        <v>10</v>
      </c>
      <c r="M43" s="26" t="s">
        <v>412</v>
      </c>
      <c r="N43" s="26" t="s">
        <v>2027</v>
      </c>
      <c r="O43" s="31">
        <v>291</v>
      </c>
    </row>
    <row r="44" spans="1:15" s="26" customFormat="1" ht="14.25" customHeight="1" x14ac:dyDescent="0.2">
      <c r="A44" s="26" t="s">
        <v>890</v>
      </c>
      <c r="B44" s="26" t="s">
        <v>465</v>
      </c>
      <c r="C44" s="26" t="s">
        <v>439</v>
      </c>
      <c r="D44" s="26" t="s">
        <v>30</v>
      </c>
      <c r="E44" s="27" t="s">
        <v>799</v>
      </c>
      <c r="F44" s="27" t="s">
        <v>1827</v>
      </c>
      <c r="G44" s="26" t="s">
        <v>1498</v>
      </c>
      <c r="H44" s="26" t="s">
        <v>105</v>
      </c>
      <c r="I44" s="26">
        <v>2012</v>
      </c>
      <c r="J44" s="26" t="s">
        <v>17</v>
      </c>
      <c r="K44" s="26" t="s">
        <v>1833</v>
      </c>
      <c r="L44" s="26" t="s">
        <v>10</v>
      </c>
      <c r="M44" s="26" t="s">
        <v>412</v>
      </c>
      <c r="N44" s="26" t="s">
        <v>2260</v>
      </c>
      <c r="O44" s="31">
        <v>292</v>
      </c>
    </row>
    <row r="45" spans="1:15" s="26" customFormat="1" ht="14.25" customHeight="1" x14ac:dyDescent="0.2">
      <c r="A45" s="26" t="s">
        <v>253</v>
      </c>
      <c r="B45" s="26" t="s">
        <v>1132</v>
      </c>
      <c r="C45" s="26" t="s">
        <v>439</v>
      </c>
      <c r="D45" s="26" t="s">
        <v>112</v>
      </c>
      <c r="E45" s="27">
        <v>50000</v>
      </c>
      <c r="F45" s="27" t="s">
        <v>1827</v>
      </c>
      <c r="G45" s="26" t="s">
        <v>1112</v>
      </c>
      <c r="H45" s="26" t="s">
        <v>105</v>
      </c>
      <c r="I45" s="26">
        <v>2006</v>
      </c>
      <c r="J45" s="26" t="s">
        <v>45</v>
      </c>
      <c r="K45" s="26" t="s">
        <v>1903</v>
      </c>
      <c r="L45" s="26" t="s">
        <v>10</v>
      </c>
      <c r="M45" s="26" t="s">
        <v>415</v>
      </c>
      <c r="N45" s="26" t="s">
        <v>2263</v>
      </c>
      <c r="O45" s="31">
        <v>295</v>
      </c>
    </row>
    <row r="46" spans="1:15" s="26" customFormat="1" ht="14.25" customHeight="1" x14ac:dyDescent="0.2">
      <c r="A46" s="26" t="s">
        <v>1656</v>
      </c>
      <c r="B46" s="26" t="s">
        <v>516</v>
      </c>
      <c r="C46" s="26" t="s">
        <v>516</v>
      </c>
      <c r="D46" s="26" t="s">
        <v>67</v>
      </c>
      <c r="E46" s="27">
        <v>2186000</v>
      </c>
      <c r="F46" s="27">
        <v>1400000</v>
      </c>
      <c r="G46" s="26" t="s">
        <v>93</v>
      </c>
      <c r="H46" s="26" t="s">
        <v>105</v>
      </c>
      <c r="I46" s="26">
        <v>2015</v>
      </c>
      <c r="J46" s="26" t="s">
        <v>1542</v>
      </c>
      <c r="K46" s="26" t="s">
        <v>1904</v>
      </c>
      <c r="L46" s="26" t="s">
        <v>10</v>
      </c>
      <c r="M46" s="26" t="s">
        <v>412</v>
      </c>
      <c r="N46" s="26" t="s">
        <v>2267</v>
      </c>
      <c r="O46" s="31">
        <v>300</v>
      </c>
    </row>
    <row r="47" spans="1:15" s="26" customFormat="1" ht="14.25" customHeight="1" x14ac:dyDescent="0.2">
      <c r="A47" s="26" t="s">
        <v>1333</v>
      </c>
      <c r="B47" s="26" t="s">
        <v>1324</v>
      </c>
      <c r="C47" s="26" t="s">
        <v>1334</v>
      </c>
      <c r="D47" s="26" t="s">
        <v>426</v>
      </c>
      <c r="E47" s="27">
        <v>3200000</v>
      </c>
      <c r="F47" s="27">
        <v>500000</v>
      </c>
      <c r="G47" s="26" t="s">
        <v>848</v>
      </c>
      <c r="H47" s="26" t="s">
        <v>105</v>
      </c>
      <c r="I47" s="26">
        <v>2011</v>
      </c>
      <c r="J47" s="26" t="s">
        <v>12</v>
      </c>
      <c r="K47" s="26" t="s">
        <v>1336</v>
      </c>
      <c r="L47" s="26" t="s">
        <v>10</v>
      </c>
      <c r="M47" s="26" t="s">
        <v>402</v>
      </c>
      <c r="N47" s="26" t="s">
        <v>2268</v>
      </c>
      <c r="O47" s="31">
        <v>301</v>
      </c>
    </row>
    <row r="48" spans="1:15" s="26" customFormat="1" ht="14.25" customHeight="1" x14ac:dyDescent="0.2">
      <c r="A48" s="26" t="s">
        <v>1184</v>
      </c>
      <c r="B48" s="26" t="s">
        <v>1150</v>
      </c>
      <c r="C48" s="26" t="s">
        <v>1150</v>
      </c>
      <c r="D48" s="26" t="s">
        <v>30</v>
      </c>
      <c r="E48" s="27" t="s">
        <v>799</v>
      </c>
      <c r="F48" s="27" t="s">
        <v>799</v>
      </c>
      <c r="G48" s="26" t="s">
        <v>827</v>
      </c>
      <c r="H48" s="26" t="s">
        <v>105</v>
      </c>
      <c r="I48" s="26" t="s">
        <v>400</v>
      </c>
      <c r="J48" s="26" t="s">
        <v>1186</v>
      </c>
      <c r="K48" s="26" t="s">
        <v>1905</v>
      </c>
      <c r="L48" s="26" t="s">
        <v>10</v>
      </c>
      <c r="M48" s="26" t="s">
        <v>482</v>
      </c>
      <c r="N48" s="26" t="s">
        <v>2269</v>
      </c>
      <c r="O48" s="31">
        <v>302</v>
      </c>
    </row>
    <row r="49" spans="1:15" s="26" customFormat="1" ht="14.25" customHeight="1" x14ac:dyDescent="0.2">
      <c r="A49" s="26" t="s">
        <v>1657</v>
      </c>
      <c r="B49" s="26" t="s">
        <v>660</v>
      </c>
      <c r="C49" s="26" t="s">
        <v>660</v>
      </c>
      <c r="D49" s="26" t="s">
        <v>72</v>
      </c>
      <c r="E49" s="27">
        <v>240000</v>
      </c>
      <c r="F49" s="27">
        <v>60000</v>
      </c>
      <c r="G49" s="26" t="s">
        <v>1114</v>
      </c>
      <c r="H49" s="26" t="s">
        <v>105</v>
      </c>
      <c r="I49" s="26">
        <v>2015</v>
      </c>
      <c r="J49" s="26" t="s">
        <v>1906</v>
      </c>
      <c r="K49" s="26" t="s">
        <v>1511</v>
      </c>
      <c r="L49" s="26" t="s">
        <v>10</v>
      </c>
      <c r="M49" s="26" t="s">
        <v>415</v>
      </c>
      <c r="N49" s="26" t="s">
        <v>2273</v>
      </c>
      <c r="O49" s="32">
        <v>307</v>
      </c>
    </row>
    <row r="50" spans="1:15" s="26" customFormat="1" ht="14.25" customHeight="1" x14ac:dyDescent="0.2">
      <c r="A50" s="26" t="s">
        <v>1659</v>
      </c>
      <c r="B50" s="26" t="s">
        <v>1208</v>
      </c>
      <c r="C50" s="26" t="s">
        <v>1208</v>
      </c>
      <c r="D50" s="26" t="s">
        <v>30</v>
      </c>
      <c r="E50" s="27" t="s">
        <v>799</v>
      </c>
      <c r="F50" s="27" t="s">
        <v>799</v>
      </c>
      <c r="G50" s="26" t="s">
        <v>1109</v>
      </c>
      <c r="H50" s="26" t="s">
        <v>105</v>
      </c>
      <c r="I50" s="26">
        <v>1999</v>
      </c>
      <c r="J50" s="26" t="s">
        <v>436</v>
      </c>
      <c r="K50" s="26" t="s">
        <v>1210</v>
      </c>
      <c r="L50" s="26" t="s">
        <v>10</v>
      </c>
      <c r="M50" s="26" t="s">
        <v>482</v>
      </c>
      <c r="N50" s="26" t="s">
        <v>2277</v>
      </c>
      <c r="O50" s="31">
        <v>311</v>
      </c>
    </row>
    <row r="51" spans="1:15" s="26" customFormat="1" ht="14.25" customHeight="1" x14ac:dyDescent="0.2">
      <c r="A51" s="26" t="s">
        <v>1661</v>
      </c>
      <c r="B51" s="26" t="s">
        <v>1132</v>
      </c>
      <c r="C51" s="26" t="s">
        <v>439</v>
      </c>
      <c r="D51" s="26" t="s">
        <v>112</v>
      </c>
      <c r="E51" s="27" t="s">
        <v>400</v>
      </c>
      <c r="F51" s="27" t="s">
        <v>1827</v>
      </c>
      <c r="G51" s="26" t="s">
        <v>1226</v>
      </c>
      <c r="H51" s="26" t="s">
        <v>105</v>
      </c>
      <c r="I51" s="26">
        <v>2013</v>
      </c>
      <c r="J51" s="26" t="s">
        <v>17</v>
      </c>
      <c r="K51" s="26" t="s">
        <v>1833</v>
      </c>
      <c r="L51" s="26" t="s">
        <v>10</v>
      </c>
      <c r="M51" s="26" t="s">
        <v>415</v>
      </c>
      <c r="N51" s="26" t="s">
        <v>2280</v>
      </c>
      <c r="O51" s="31">
        <v>314</v>
      </c>
    </row>
    <row r="52" spans="1:15" s="26" customFormat="1" ht="14.25" customHeight="1" x14ac:dyDescent="0.2">
      <c r="A52" s="26" t="s">
        <v>1662</v>
      </c>
      <c r="B52" s="26" t="s">
        <v>438</v>
      </c>
      <c r="C52" s="26" t="s">
        <v>438</v>
      </c>
      <c r="D52" s="26" t="s">
        <v>16</v>
      </c>
      <c r="E52" s="27" t="s">
        <v>400</v>
      </c>
      <c r="F52" s="27" t="s">
        <v>1827</v>
      </c>
      <c r="G52" s="26" t="s">
        <v>1128</v>
      </c>
      <c r="H52" s="26" t="s">
        <v>105</v>
      </c>
      <c r="I52" s="26">
        <v>2003</v>
      </c>
      <c r="J52" s="26" t="s">
        <v>436</v>
      </c>
      <c r="K52" s="26" t="s">
        <v>1833</v>
      </c>
      <c r="L52" s="26" t="s">
        <v>10</v>
      </c>
      <c r="M52" s="26" t="s">
        <v>402</v>
      </c>
      <c r="N52" s="26" t="s">
        <v>2282</v>
      </c>
      <c r="O52" s="31">
        <v>316</v>
      </c>
    </row>
    <row r="53" spans="1:15" s="26" customFormat="1" ht="14.25" customHeight="1" x14ac:dyDescent="0.2">
      <c r="A53" s="26" t="s">
        <v>1180</v>
      </c>
      <c r="B53" s="26" t="s">
        <v>1150</v>
      </c>
      <c r="C53" s="26" t="s">
        <v>1150</v>
      </c>
      <c r="D53" s="26" t="s">
        <v>30</v>
      </c>
      <c r="E53" s="27" t="s">
        <v>799</v>
      </c>
      <c r="F53" s="27" t="s">
        <v>799</v>
      </c>
      <c r="G53" s="26" t="s">
        <v>933</v>
      </c>
      <c r="H53" s="26" t="s">
        <v>105</v>
      </c>
      <c r="I53" s="26" t="s">
        <v>400</v>
      </c>
      <c r="J53" s="26" t="s">
        <v>1152</v>
      </c>
      <c r="K53" s="26" t="s">
        <v>1182</v>
      </c>
      <c r="L53" s="26" t="s">
        <v>10</v>
      </c>
      <c r="M53" s="26" t="s">
        <v>482</v>
      </c>
      <c r="N53" s="26" t="s">
        <v>2291</v>
      </c>
      <c r="O53" s="31">
        <v>327</v>
      </c>
    </row>
    <row r="54" spans="1:15" s="26" customFormat="1" ht="14.25" customHeight="1" x14ac:dyDescent="0.2">
      <c r="A54" s="26" t="s">
        <v>96</v>
      </c>
      <c r="B54" s="26" t="s">
        <v>612</v>
      </c>
      <c r="C54" s="26" t="s">
        <v>612</v>
      </c>
      <c r="D54" s="26" t="s">
        <v>36</v>
      </c>
      <c r="E54" s="27">
        <v>275000</v>
      </c>
      <c r="F54" s="27">
        <v>25000</v>
      </c>
      <c r="G54" s="26" t="s">
        <v>899</v>
      </c>
      <c r="H54" s="26" t="s">
        <v>5</v>
      </c>
      <c r="I54" s="26">
        <v>2010</v>
      </c>
      <c r="J54" s="26" t="s">
        <v>45</v>
      </c>
      <c r="K54" s="26" t="s">
        <v>97</v>
      </c>
      <c r="L54" s="26" t="s">
        <v>10</v>
      </c>
      <c r="M54" s="26" t="s">
        <v>402</v>
      </c>
      <c r="N54" s="26" t="s">
        <v>2296</v>
      </c>
      <c r="O54" s="32">
        <v>332</v>
      </c>
    </row>
    <row r="55" spans="1:15" s="26" customFormat="1" ht="14.25" customHeight="1" x14ac:dyDescent="0.2">
      <c r="A55" s="26" t="s">
        <v>283</v>
      </c>
      <c r="B55" s="26" t="s">
        <v>501</v>
      </c>
      <c r="C55" s="26" t="s">
        <v>501</v>
      </c>
      <c r="D55" s="26" t="s">
        <v>284</v>
      </c>
      <c r="E55" s="27" t="s">
        <v>400</v>
      </c>
      <c r="F55" s="27" t="s">
        <v>400</v>
      </c>
      <c r="G55" s="26" t="s">
        <v>924</v>
      </c>
      <c r="H55" s="26" t="s">
        <v>105</v>
      </c>
      <c r="I55" s="26">
        <v>2011</v>
      </c>
      <c r="J55" s="26" t="s">
        <v>436</v>
      </c>
      <c r="K55" s="26" t="s">
        <v>286</v>
      </c>
      <c r="L55" s="26" t="s">
        <v>10</v>
      </c>
      <c r="M55" s="26" t="s">
        <v>402</v>
      </c>
      <c r="N55" s="26" t="s">
        <v>2311</v>
      </c>
      <c r="O55" s="32">
        <v>347</v>
      </c>
    </row>
    <row r="56" spans="1:15" s="26" customFormat="1" ht="14.25" customHeight="1" x14ac:dyDescent="0.2">
      <c r="A56" s="26" t="s">
        <v>1669</v>
      </c>
      <c r="B56" s="26" t="s">
        <v>440</v>
      </c>
      <c r="C56" s="26" t="s">
        <v>440</v>
      </c>
      <c r="D56" s="26" t="s">
        <v>426</v>
      </c>
      <c r="E56" s="27">
        <v>27000</v>
      </c>
      <c r="F56" s="27" t="s">
        <v>400</v>
      </c>
      <c r="G56" s="26" t="s">
        <v>1230</v>
      </c>
      <c r="H56" s="26" t="s">
        <v>105</v>
      </c>
      <c r="I56" s="26">
        <v>2013</v>
      </c>
      <c r="J56" s="26" t="s">
        <v>436</v>
      </c>
      <c r="K56" s="26" t="s">
        <v>1914</v>
      </c>
      <c r="L56" s="26" t="s">
        <v>10</v>
      </c>
      <c r="M56" s="26" t="s">
        <v>402</v>
      </c>
      <c r="N56" s="26" t="s">
        <v>2312</v>
      </c>
      <c r="O56" s="31">
        <v>348</v>
      </c>
    </row>
    <row r="57" spans="1:15" s="26" customFormat="1" ht="14.25" customHeight="1" x14ac:dyDescent="0.2">
      <c r="A57" s="26" t="s">
        <v>28</v>
      </c>
      <c r="B57" s="26" t="s">
        <v>829</v>
      </c>
      <c r="C57" s="26" t="s">
        <v>829</v>
      </c>
      <c r="D57" s="26" t="s">
        <v>19</v>
      </c>
      <c r="E57" s="27" t="s">
        <v>400</v>
      </c>
      <c r="F57" s="27" t="s">
        <v>1827</v>
      </c>
      <c r="G57" s="26" t="s">
        <v>505</v>
      </c>
      <c r="H57" s="26" t="s">
        <v>105</v>
      </c>
      <c r="I57" s="26">
        <v>2014</v>
      </c>
      <c r="J57" s="26" t="s">
        <v>26</v>
      </c>
      <c r="K57" s="26" t="s">
        <v>1833</v>
      </c>
      <c r="L57" s="26" t="s">
        <v>10</v>
      </c>
      <c r="M57" s="26" t="s">
        <v>402</v>
      </c>
      <c r="N57" s="26" t="s">
        <v>2321</v>
      </c>
      <c r="O57" s="31">
        <v>357</v>
      </c>
    </row>
    <row r="58" spans="1:15" s="26" customFormat="1" ht="14.25" customHeight="1" x14ac:dyDescent="0.2">
      <c r="A58" s="26" t="s">
        <v>1672</v>
      </c>
      <c r="B58" s="26" t="s">
        <v>465</v>
      </c>
      <c r="C58" s="26" t="s">
        <v>465</v>
      </c>
      <c r="D58" s="26" t="s">
        <v>61</v>
      </c>
      <c r="E58" s="27" t="s">
        <v>400</v>
      </c>
      <c r="F58" s="27" t="s">
        <v>1827</v>
      </c>
      <c r="G58" s="26" t="s">
        <v>1198</v>
      </c>
      <c r="H58" s="26" t="s">
        <v>105</v>
      </c>
      <c r="I58" s="26">
        <v>2014</v>
      </c>
      <c r="J58" s="26" t="s">
        <v>17</v>
      </c>
      <c r="K58" s="26" t="s">
        <v>1833</v>
      </c>
      <c r="L58" s="26" t="s">
        <v>10</v>
      </c>
      <c r="M58" s="26" t="s">
        <v>412</v>
      </c>
      <c r="N58" s="26" t="s">
        <v>2027</v>
      </c>
      <c r="O58" s="31">
        <v>358</v>
      </c>
    </row>
    <row r="59" spans="1:15" s="26" customFormat="1" ht="14.25" customHeight="1" x14ac:dyDescent="0.2">
      <c r="A59" s="26" t="s">
        <v>863</v>
      </c>
      <c r="B59" s="26" t="s">
        <v>465</v>
      </c>
      <c r="C59" s="26" t="s">
        <v>465</v>
      </c>
      <c r="D59" s="26" t="s">
        <v>14</v>
      </c>
      <c r="E59" s="27" t="s">
        <v>400</v>
      </c>
      <c r="F59" s="27" t="s">
        <v>1827</v>
      </c>
      <c r="G59" s="26" t="s">
        <v>494</v>
      </c>
      <c r="H59" s="26" t="s">
        <v>105</v>
      </c>
      <c r="I59" s="26">
        <v>2014</v>
      </c>
      <c r="J59" s="26" t="s">
        <v>17</v>
      </c>
      <c r="K59" s="26" t="s">
        <v>1833</v>
      </c>
      <c r="L59" s="26" t="s">
        <v>10</v>
      </c>
      <c r="M59" s="26" t="s">
        <v>412</v>
      </c>
      <c r="N59" s="26" t="s">
        <v>2027</v>
      </c>
      <c r="O59" s="31">
        <v>359</v>
      </c>
    </row>
    <row r="60" spans="1:15" s="26" customFormat="1" ht="14.25" customHeight="1" x14ac:dyDescent="0.2">
      <c r="A60" s="26" t="s">
        <v>1273</v>
      </c>
      <c r="B60" s="26" t="s">
        <v>1150</v>
      </c>
      <c r="C60" s="26" t="s">
        <v>1150</v>
      </c>
      <c r="D60" s="26" t="s">
        <v>1539</v>
      </c>
      <c r="E60" s="27" t="s">
        <v>400</v>
      </c>
      <c r="F60" s="27">
        <v>500</v>
      </c>
      <c r="G60" s="26" t="s">
        <v>1465</v>
      </c>
      <c r="H60" s="26" t="s">
        <v>105</v>
      </c>
      <c r="I60" s="26">
        <v>2017</v>
      </c>
      <c r="J60" s="26" t="s">
        <v>1272</v>
      </c>
      <c r="K60" s="26" t="s">
        <v>1855</v>
      </c>
      <c r="L60" s="26" t="s">
        <v>10</v>
      </c>
      <c r="M60" s="26" t="s">
        <v>482</v>
      </c>
      <c r="N60" s="26" t="s">
        <v>2091</v>
      </c>
      <c r="O60" s="31">
        <v>369</v>
      </c>
    </row>
    <row r="61" spans="1:15" s="26" customFormat="1" ht="14.25" customHeight="1" x14ac:dyDescent="0.2">
      <c r="A61" s="26" t="s">
        <v>33</v>
      </c>
      <c r="B61" s="26" t="s">
        <v>465</v>
      </c>
      <c r="C61" s="26" t="s">
        <v>465</v>
      </c>
      <c r="D61" s="26" t="s">
        <v>61</v>
      </c>
      <c r="E61" s="27" t="s">
        <v>400</v>
      </c>
      <c r="F61" s="27" t="s">
        <v>1827</v>
      </c>
      <c r="G61" s="26" t="s">
        <v>1563</v>
      </c>
      <c r="H61" s="26" t="s">
        <v>105</v>
      </c>
      <c r="I61" s="26">
        <v>2013</v>
      </c>
      <c r="J61" s="26" t="s">
        <v>17</v>
      </c>
      <c r="K61" s="26" t="s">
        <v>1833</v>
      </c>
      <c r="L61" s="26" t="s">
        <v>10</v>
      </c>
      <c r="M61" s="26" t="s">
        <v>412</v>
      </c>
      <c r="N61" s="26" t="s">
        <v>2027</v>
      </c>
      <c r="O61" s="31">
        <v>384</v>
      </c>
    </row>
    <row r="62" spans="1:15" s="26" customFormat="1" ht="14.25" customHeight="1" x14ac:dyDescent="0.2">
      <c r="A62" s="26" t="s">
        <v>1683</v>
      </c>
      <c r="B62" s="26" t="s">
        <v>1132</v>
      </c>
      <c r="C62" s="26" t="s">
        <v>1797</v>
      </c>
      <c r="D62" s="26" t="s">
        <v>1817</v>
      </c>
      <c r="E62" s="27">
        <v>18900000</v>
      </c>
      <c r="F62" s="27">
        <v>2100000</v>
      </c>
      <c r="G62" s="26" t="s">
        <v>622</v>
      </c>
      <c r="H62" s="26" t="s">
        <v>105</v>
      </c>
      <c r="I62" s="26">
        <v>2010</v>
      </c>
      <c r="J62" s="26" t="s">
        <v>145</v>
      </c>
      <c r="K62" s="26" t="s">
        <v>764</v>
      </c>
      <c r="L62" s="26" t="s">
        <v>10</v>
      </c>
      <c r="M62" s="26" t="s">
        <v>402</v>
      </c>
      <c r="N62" s="26" t="s">
        <v>2344</v>
      </c>
      <c r="O62" s="31">
        <v>389</v>
      </c>
    </row>
    <row r="63" spans="1:15" s="26" customFormat="1" ht="14.25" customHeight="1" x14ac:dyDescent="0.2">
      <c r="A63" s="26" t="s">
        <v>1684</v>
      </c>
      <c r="B63" s="26" t="s">
        <v>465</v>
      </c>
      <c r="C63" s="26" t="s">
        <v>465</v>
      </c>
      <c r="D63" s="26" t="s">
        <v>112</v>
      </c>
      <c r="E63" s="27" t="s">
        <v>400</v>
      </c>
      <c r="F63" s="27" t="s">
        <v>1827</v>
      </c>
      <c r="G63" s="26" t="s">
        <v>1389</v>
      </c>
      <c r="H63" s="26" t="s">
        <v>105</v>
      </c>
      <c r="I63" s="26">
        <v>1997</v>
      </c>
      <c r="J63" s="26" t="s">
        <v>17</v>
      </c>
      <c r="K63" s="26" t="s">
        <v>1833</v>
      </c>
      <c r="L63" s="26" t="s">
        <v>10</v>
      </c>
      <c r="M63" s="26" t="s">
        <v>412</v>
      </c>
      <c r="N63" s="26" t="s">
        <v>2348</v>
      </c>
      <c r="O63" s="32">
        <v>393</v>
      </c>
    </row>
    <row r="64" spans="1:15" s="26" customFormat="1" ht="14.25" customHeight="1" x14ac:dyDescent="0.2">
      <c r="A64" s="26" t="s">
        <v>1686</v>
      </c>
      <c r="B64" s="26" t="s">
        <v>439</v>
      </c>
      <c r="C64" s="26" t="s">
        <v>439</v>
      </c>
      <c r="D64" s="26" t="s">
        <v>30</v>
      </c>
      <c r="E64" s="27" t="s">
        <v>400</v>
      </c>
      <c r="F64" s="27" t="s">
        <v>1827</v>
      </c>
      <c r="G64" s="26" t="s">
        <v>605</v>
      </c>
      <c r="H64" s="26" t="s">
        <v>105</v>
      </c>
      <c r="I64" s="26">
        <v>2013</v>
      </c>
      <c r="J64" s="26" t="s">
        <v>17</v>
      </c>
      <c r="K64" s="26" t="s">
        <v>1833</v>
      </c>
      <c r="L64" s="26" t="s">
        <v>10</v>
      </c>
      <c r="M64" s="26" t="s">
        <v>415</v>
      </c>
      <c r="N64" s="26" t="s">
        <v>2360</v>
      </c>
      <c r="O64" s="32">
        <v>405</v>
      </c>
    </row>
    <row r="65" spans="1:15" s="26" customFormat="1" ht="14.25" customHeight="1" x14ac:dyDescent="0.2">
      <c r="A65" s="26" t="s">
        <v>1687</v>
      </c>
      <c r="B65" s="26" t="s">
        <v>500</v>
      </c>
      <c r="C65" s="26" t="s">
        <v>500</v>
      </c>
      <c r="D65" s="26" t="s">
        <v>29</v>
      </c>
      <c r="E65" s="27" t="s">
        <v>400</v>
      </c>
      <c r="F65" s="27" t="s">
        <v>1827</v>
      </c>
      <c r="G65" s="26" t="s">
        <v>563</v>
      </c>
      <c r="H65" s="26" t="s">
        <v>105</v>
      </c>
      <c r="I65" s="26">
        <v>2012</v>
      </c>
      <c r="J65" s="26" t="s">
        <v>17</v>
      </c>
      <c r="K65" s="26" t="s">
        <v>1833</v>
      </c>
      <c r="L65" s="26" t="s">
        <v>10</v>
      </c>
      <c r="M65" s="26" t="s">
        <v>412</v>
      </c>
      <c r="N65" s="26" t="s">
        <v>2028</v>
      </c>
      <c r="O65" s="31">
        <v>406</v>
      </c>
    </row>
    <row r="66" spans="1:15" s="26" customFormat="1" ht="14.25" customHeight="1" x14ac:dyDescent="0.2">
      <c r="A66" s="26" t="s">
        <v>1178</v>
      </c>
      <c r="B66" s="26" t="s">
        <v>1150</v>
      </c>
      <c r="C66" s="26" t="s">
        <v>1150</v>
      </c>
      <c r="D66" s="26" t="s">
        <v>30</v>
      </c>
      <c r="E66" s="27" t="s">
        <v>799</v>
      </c>
      <c r="F66" s="27" t="s">
        <v>799</v>
      </c>
      <c r="G66" s="26" t="s">
        <v>205</v>
      </c>
      <c r="H66" s="26" t="s">
        <v>105</v>
      </c>
      <c r="I66" s="26">
        <v>2018</v>
      </c>
      <c r="J66" s="26" t="s">
        <v>1172</v>
      </c>
      <c r="K66" s="26" t="s">
        <v>1933</v>
      </c>
      <c r="L66" s="26" t="s">
        <v>10</v>
      </c>
      <c r="M66" s="26" t="s">
        <v>482</v>
      </c>
      <c r="N66" s="26" t="s">
        <v>2269</v>
      </c>
      <c r="O66" s="32">
        <v>407</v>
      </c>
    </row>
    <row r="67" spans="1:15" s="26" customFormat="1" ht="14.25" customHeight="1" x14ac:dyDescent="0.2">
      <c r="A67" s="26" t="s">
        <v>1174</v>
      </c>
      <c r="B67" s="26" t="s">
        <v>1150</v>
      </c>
      <c r="C67" s="26" t="s">
        <v>1150</v>
      </c>
      <c r="D67" s="26" t="s">
        <v>30</v>
      </c>
      <c r="E67" s="27" t="s">
        <v>799</v>
      </c>
      <c r="F67" s="27" t="s">
        <v>799</v>
      </c>
      <c r="G67" s="26" t="s">
        <v>676</v>
      </c>
      <c r="H67" s="26" t="s">
        <v>105</v>
      </c>
      <c r="I67" s="26" t="s">
        <v>400</v>
      </c>
      <c r="J67" s="26" t="s">
        <v>1176</v>
      </c>
      <c r="K67" s="26" t="s">
        <v>1177</v>
      </c>
      <c r="L67" s="26" t="s">
        <v>10</v>
      </c>
      <c r="M67" s="26" t="s">
        <v>482</v>
      </c>
      <c r="N67" s="26" t="s">
        <v>2372</v>
      </c>
      <c r="O67" s="31">
        <v>420</v>
      </c>
    </row>
    <row r="68" spans="1:15" s="26" customFormat="1" ht="14.25" customHeight="1" x14ac:dyDescent="0.2">
      <c r="A68" s="26" t="s">
        <v>1270</v>
      </c>
      <c r="B68" s="26" t="s">
        <v>1150</v>
      </c>
      <c r="C68" s="26" t="s">
        <v>1150</v>
      </c>
      <c r="D68" s="26" t="s">
        <v>1539</v>
      </c>
      <c r="E68" s="27">
        <v>20000</v>
      </c>
      <c r="F68" s="27">
        <v>4150</v>
      </c>
      <c r="G68" s="26" t="s">
        <v>1235</v>
      </c>
      <c r="H68" s="26" t="s">
        <v>105</v>
      </c>
      <c r="I68" s="26">
        <v>2014</v>
      </c>
      <c r="J68" s="26" t="s">
        <v>1272</v>
      </c>
      <c r="K68" s="26" t="s">
        <v>1855</v>
      </c>
      <c r="L68" s="26" t="s">
        <v>10</v>
      </c>
      <c r="M68" s="26" t="s">
        <v>482</v>
      </c>
      <c r="N68" s="26" t="s">
        <v>2378</v>
      </c>
      <c r="O68" s="31">
        <v>426</v>
      </c>
    </row>
    <row r="69" spans="1:15" s="26" customFormat="1" ht="14.25" customHeight="1" x14ac:dyDescent="0.2">
      <c r="A69" s="26" t="s">
        <v>1267</v>
      </c>
      <c r="B69" s="26" t="s">
        <v>1150</v>
      </c>
      <c r="C69" s="26" t="s">
        <v>1150</v>
      </c>
      <c r="D69" s="26" t="s">
        <v>1539</v>
      </c>
      <c r="E69" s="27" t="s">
        <v>400</v>
      </c>
      <c r="F69" s="27" t="s">
        <v>1827</v>
      </c>
      <c r="G69" s="26" t="s">
        <v>1566</v>
      </c>
      <c r="H69" s="26" t="s">
        <v>105</v>
      </c>
      <c r="I69" s="26" t="s">
        <v>400</v>
      </c>
      <c r="J69" s="26" t="s">
        <v>1269</v>
      </c>
      <c r="K69" s="26" t="s">
        <v>1855</v>
      </c>
      <c r="L69" s="26" t="s">
        <v>10</v>
      </c>
      <c r="M69" s="26" t="s">
        <v>482</v>
      </c>
      <c r="N69" s="26" t="s">
        <v>2379</v>
      </c>
      <c r="O69" s="31">
        <v>427</v>
      </c>
    </row>
    <row r="70" spans="1:15" s="26" customFormat="1" ht="14.25" customHeight="1" x14ac:dyDescent="0.2">
      <c r="A70" s="26" t="s">
        <v>1265</v>
      </c>
      <c r="B70" s="26" t="s">
        <v>1150</v>
      </c>
      <c r="C70" s="26" t="s">
        <v>1150</v>
      </c>
      <c r="D70" s="26" t="s">
        <v>1539</v>
      </c>
      <c r="E70" s="27">
        <v>2000</v>
      </c>
      <c r="F70" s="27">
        <v>1000</v>
      </c>
      <c r="G70" s="26" t="s">
        <v>685</v>
      </c>
      <c r="H70" s="26" t="s">
        <v>105</v>
      </c>
      <c r="I70" s="26">
        <v>2017</v>
      </c>
      <c r="J70" s="26" t="s">
        <v>106</v>
      </c>
      <c r="K70" s="26" t="s">
        <v>1264</v>
      </c>
      <c r="L70" s="26" t="s">
        <v>10</v>
      </c>
      <c r="M70" s="26" t="s">
        <v>482</v>
      </c>
      <c r="N70" s="26" t="s">
        <v>2091</v>
      </c>
      <c r="O70" s="31">
        <v>428</v>
      </c>
    </row>
    <row r="71" spans="1:15" s="26" customFormat="1" ht="14.25" customHeight="1" x14ac:dyDescent="0.2">
      <c r="A71" s="26" t="s">
        <v>1261</v>
      </c>
      <c r="B71" s="26" t="s">
        <v>1150</v>
      </c>
      <c r="C71" s="26" t="s">
        <v>1150</v>
      </c>
      <c r="D71" s="26" t="s">
        <v>1539</v>
      </c>
      <c r="E71" s="27">
        <v>60000</v>
      </c>
      <c r="F71" s="27">
        <v>10000</v>
      </c>
      <c r="G71" s="26" t="s">
        <v>254</v>
      </c>
      <c r="H71" s="26" t="s">
        <v>105</v>
      </c>
      <c r="I71" s="26">
        <v>2012</v>
      </c>
      <c r="J71" s="26" t="s">
        <v>1263</v>
      </c>
      <c r="K71" s="26" t="s">
        <v>1855</v>
      </c>
      <c r="L71" s="26" t="s">
        <v>10</v>
      </c>
      <c r="M71" s="26" t="s">
        <v>482</v>
      </c>
      <c r="N71" s="26" t="s">
        <v>2091</v>
      </c>
      <c r="O71" s="31">
        <v>429</v>
      </c>
    </row>
    <row r="72" spans="1:15" s="26" customFormat="1" ht="14.25" customHeight="1" x14ac:dyDescent="0.2">
      <c r="A72" s="26" t="s">
        <v>1170</v>
      </c>
      <c r="B72" s="26" t="s">
        <v>1150</v>
      </c>
      <c r="C72" s="26" t="s">
        <v>1150</v>
      </c>
      <c r="D72" s="26" t="s">
        <v>30</v>
      </c>
      <c r="E72" s="27" t="s">
        <v>400</v>
      </c>
      <c r="F72" s="27" t="s">
        <v>1827</v>
      </c>
      <c r="G72" s="26" t="s">
        <v>427</v>
      </c>
      <c r="H72" s="26" t="s">
        <v>105</v>
      </c>
      <c r="I72" s="26" t="s">
        <v>400</v>
      </c>
      <c r="J72" s="26" t="s">
        <v>1172</v>
      </c>
      <c r="K72" s="26" t="s">
        <v>1173</v>
      </c>
      <c r="L72" s="26" t="s">
        <v>10</v>
      </c>
      <c r="M72" s="26" t="s">
        <v>482</v>
      </c>
      <c r="N72" s="26" t="s">
        <v>2032</v>
      </c>
      <c r="O72" s="31">
        <v>441</v>
      </c>
    </row>
    <row r="73" spans="1:15" s="26" customFormat="1" ht="14.25" customHeight="1" x14ac:dyDescent="0.2">
      <c r="A73" s="26" t="s">
        <v>1165</v>
      </c>
      <c r="B73" s="26" t="s">
        <v>1150</v>
      </c>
      <c r="C73" s="26" t="s">
        <v>1150</v>
      </c>
      <c r="D73" s="26" t="s">
        <v>30</v>
      </c>
      <c r="E73" s="27">
        <v>350000</v>
      </c>
      <c r="F73" s="27" t="s">
        <v>807</v>
      </c>
      <c r="G73" s="26" t="s">
        <v>767</v>
      </c>
      <c r="H73" s="26" t="s">
        <v>105</v>
      </c>
      <c r="I73" s="26">
        <v>2019</v>
      </c>
      <c r="J73" s="26" t="s">
        <v>1167</v>
      </c>
      <c r="K73" s="26" t="s">
        <v>1942</v>
      </c>
      <c r="L73" s="26" t="s">
        <v>10</v>
      </c>
      <c r="M73" s="26" t="s">
        <v>482</v>
      </c>
      <c r="N73" s="26" t="s">
        <v>2395</v>
      </c>
      <c r="O73" s="31">
        <v>447</v>
      </c>
    </row>
    <row r="74" spans="1:15" s="26" customFormat="1" ht="14.25" customHeight="1" x14ac:dyDescent="0.2">
      <c r="A74" s="26" t="s">
        <v>1692</v>
      </c>
      <c r="B74" s="26" t="s">
        <v>465</v>
      </c>
      <c r="C74" s="26" t="s">
        <v>465</v>
      </c>
      <c r="D74" s="26" t="s">
        <v>61</v>
      </c>
      <c r="E74" s="27" t="s">
        <v>400</v>
      </c>
      <c r="F74" s="27" t="s">
        <v>1827</v>
      </c>
      <c r="G74" s="26" t="s">
        <v>122</v>
      </c>
      <c r="H74" s="26" t="s">
        <v>105</v>
      </c>
      <c r="I74" s="26">
        <v>2015</v>
      </c>
      <c r="J74" s="26" t="s">
        <v>17</v>
      </c>
      <c r="K74" s="26" t="s">
        <v>1833</v>
      </c>
      <c r="L74" s="26" t="s">
        <v>10</v>
      </c>
      <c r="M74" s="26" t="s">
        <v>412</v>
      </c>
      <c r="N74" s="26" t="s">
        <v>2027</v>
      </c>
      <c r="O74" s="31">
        <v>448</v>
      </c>
    </row>
    <row r="75" spans="1:15" s="26" customFormat="1" ht="14.25" customHeight="1" x14ac:dyDescent="0.2">
      <c r="A75" s="26" t="s">
        <v>1161</v>
      </c>
      <c r="B75" s="26" t="s">
        <v>1150</v>
      </c>
      <c r="C75" s="26" t="s">
        <v>1150</v>
      </c>
      <c r="D75" s="26" t="s">
        <v>30</v>
      </c>
      <c r="E75" s="27">
        <v>10000</v>
      </c>
      <c r="F75" s="27" t="s">
        <v>5</v>
      </c>
      <c r="G75" s="26" t="s">
        <v>1358</v>
      </c>
      <c r="H75" s="26" t="s">
        <v>5</v>
      </c>
      <c r="I75" s="26">
        <v>2019</v>
      </c>
      <c r="J75" s="26" t="s">
        <v>1163</v>
      </c>
      <c r="K75" s="26" t="s">
        <v>1164</v>
      </c>
      <c r="L75" s="26" t="s">
        <v>10</v>
      </c>
      <c r="M75" s="26" t="s">
        <v>482</v>
      </c>
      <c r="N75" s="26" t="s">
        <v>2269</v>
      </c>
      <c r="O75" s="32">
        <v>475</v>
      </c>
    </row>
    <row r="76" spans="1:15" s="26" customFormat="1" ht="14.25" customHeight="1" x14ac:dyDescent="0.2">
      <c r="A76" s="26" t="s">
        <v>42</v>
      </c>
      <c r="B76" s="26" t="s">
        <v>465</v>
      </c>
      <c r="C76" s="26" t="s">
        <v>465</v>
      </c>
      <c r="D76" s="26" t="s">
        <v>43</v>
      </c>
      <c r="E76" s="27" t="s">
        <v>400</v>
      </c>
      <c r="F76" s="27" t="s">
        <v>1827</v>
      </c>
      <c r="G76" s="26" t="s">
        <v>539</v>
      </c>
      <c r="H76" s="26" t="s">
        <v>105</v>
      </c>
      <c r="I76" s="26">
        <v>2013</v>
      </c>
      <c r="J76" s="26" t="s">
        <v>45</v>
      </c>
      <c r="K76" s="26" t="s">
        <v>1833</v>
      </c>
      <c r="L76" s="26" t="s">
        <v>10</v>
      </c>
      <c r="M76" s="26" t="s">
        <v>412</v>
      </c>
      <c r="N76" s="26" t="s">
        <v>2420</v>
      </c>
      <c r="O76" s="32">
        <v>476</v>
      </c>
    </row>
    <row r="77" spans="1:15" s="26" customFormat="1" ht="14.25" customHeight="1" x14ac:dyDescent="0.2">
      <c r="A77" s="26" t="s">
        <v>1702</v>
      </c>
      <c r="B77" s="26" t="s">
        <v>464</v>
      </c>
      <c r="C77" s="26" t="s">
        <v>464</v>
      </c>
      <c r="D77" s="26" t="s">
        <v>13</v>
      </c>
      <c r="E77" s="27" t="s">
        <v>400</v>
      </c>
      <c r="F77" s="27" t="s">
        <v>1827</v>
      </c>
      <c r="G77" s="26" t="s">
        <v>793</v>
      </c>
      <c r="H77" s="26" t="s">
        <v>105</v>
      </c>
      <c r="I77" s="26">
        <v>2012</v>
      </c>
      <c r="J77" s="26" t="s">
        <v>26</v>
      </c>
      <c r="K77" s="26" t="s">
        <v>1833</v>
      </c>
      <c r="L77" s="26" t="s">
        <v>10</v>
      </c>
      <c r="M77" s="26" t="s">
        <v>415</v>
      </c>
      <c r="N77" s="26" t="s">
        <v>2180</v>
      </c>
      <c r="O77" s="32">
        <v>510</v>
      </c>
    </row>
    <row r="78" spans="1:15" s="26" customFormat="1" ht="14.25" customHeight="1" x14ac:dyDescent="0.2">
      <c r="A78" s="26" t="s">
        <v>1703</v>
      </c>
      <c r="B78" s="26" t="s">
        <v>465</v>
      </c>
      <c r="C78" s="26" t="s">
        <v>465</v>
      </c>
      <c r="D78" s="26" t="s">
        <v>16</v>
      </c>
      <c r="E78" s="27" t="s">
        <v>400</v>
      </c>
      <c r="F78" s="27" t="s">
        <v>1827</v>
      </c>
      <c r="G78" s="26" t="s">
        <v>682</v>
      </c>
      <c r="H78" s="26" t="s">
        <v>105</v>
      </c>
      <c r="I78" s="26">
        <v>2015</v>
      </c>
      <c r="J78" s="26" t="s">
        <v>17</v>
      </c>
      <c r="K78" s="26" t="s">
        <v>1833</v>
      </c>
      <c r="L78" s="26" t="s">
        <v>10</v>
      </c>
      <c r="M78" s="26" t="s">
        <v>412</v>
      </c>
      <c r="N78" s="26" t="s">
        <v>2027</v>
      </c>
      <c r="O78" s="31">
        <v>511</v>
      </c>
    </row>
    <row r="79" spans="1:15" s="26" customFormat="1" ht="14.25" customHeight="1" x14ac:dyDescent="0.2">
      <c r="A79" s="26" t="s">
        <v>1704</v>
      </c>
      <c r="B79" s="26" t="s">
        <v>465</v>
      </c>
      <c r="C79" s="26" t="s">
        <v>465</v>
      </c>
      <c r="D79" s="26" t="s">
        <v>14</v>
      </c>
      <c r="E79" s="27" t="s">
        <v>400</v>
      </c>
      <c r="F79" s="27" t="s">
        <v>1827</v>
      </c>
      <c r="G79" s="26" t="s">
        <v>477</v>
      </c>
      <c r="H79" s="26" t="s">
        <v>105</v>
      </c>
      <c r="I79" s="26">
        <v>2012</v>
      </c>
      <c r="J79" s="26" t="s">
        <v>17</v>
      </c>
      <c r="K79" s="26" t="s">
        <v>1833</v>
      </c>
      <c r="L79" s="26" t="s">
        <v>10</v>
      </c>
      <c r="M79" s="26" t="s">
        <v>412</v>
      </c>
      <c r="N79" s="26" t="s">
        <v>2027</v>
      </c>
      <c r="O79" s="31">
        <v>512</v>
      </c>
    </row>
    <row r="80" spans="1:15" s="26" customFormat="1" ht="14.25" customHeight="1" x14ac:dyDescent="0.2">
      <c r="A80" s="26" t="s">
        <v>1705</v>
      </c>
      <c r="B80" s="26" t="s">
        <v>1150</v>
      </c>
      <c r="C80" s="26" t="s">
        <v>1150</v>
      </c>
      <c r="D80" s="26" t="s">
        <v>36</v>
      </c>
      <c r="E80" s="27" t="s">
        <v>794</v>
      </c>
      <c r="F80" s="27" t="s">
        <v>794</v>
      </c>
      <c r="G80" s="26" t="s">
        <v>502</v>
      </c>
      <c r="H80" s="26" t="s">
        <v>105</v>
      </c>
      <c r="I80" s="26">
        <v>2015</v>
      </c>
      <c r="J80" s="26" t="s">
        <v>1172</v>
      </c>
      <c r="K80" s="26" t="s">
        <v>1353</v>
      </c>
      <c r="L80" s="26" t="s">
        <v>10</v>
      </c>
      <c r="M80" s="26" t="s">
        <v>482</v>
      </c>
      <c r="N80" s="26" t="s">
        <v>2450</v>
      </c>
      <c r="O80" s="32">
        <v>515</v>
      </c>
    </row>
    <row r="81" spans="1:15" s="26" customFormat="1" ht="14.25" customHeight="1" x14ac:dyDescent="0.2">
      <c r="A81" s="26" t="s">
        <v>1149</v>
      </c>
      <c r="B81" s="26" t="s">
        <v>1150</v>
      </c>
      <c r="C81" s="26" t="s">
        <v>1150</v>
      </c>
      <c r="D81" s="26" t="s">
        <v>30</v>
      </c>
      <c r="E81" s="27" t="s">
        <v>799</v>
      </c>
      <c r="F81" s="27" t="s">
        <v>799</v>
      </c>
      <c r="G81" s="26" t="s">
        <v>443</v>
      </c>
      <c r="H81" s="26" t="s">
        <v>5</v>
      </c>
      <c r="I81" s="26" t="s">
        <v>400</v>
      </c>
      <c r="J81" s="26" t="s">
        <v>1152</v>
      </c>
      <c r="K81" s="26" t="s">
        <v>1905</v>
      </c>
      <c r="L81" s="26" t="s">
        <v>10</v>
      </c>
      <c r="M81" s="26" t="s">
        <v>482</v>
      </c>
      <c r="N81" s="26" t="s">
        <v>2237</v>
      </c>
      <c r="O81" s="32">
        <v>516</v>
      </c>
    </row>
    <row r="82" spans="1:15" s="26" customFormat="1" ht="14.25" customHeight="1" x14ac:dyDescent="0.2">
      <c r="A82" s="26" t="s">
        <v>1707</v>
      </c>
      <c r="B82" s="26" t="s">
        <v>464</v>
      </c>
      <c r="C82" s="26" t="s">
        <v>464</v>
      </c>
      <c r="D82" s="26" t="s">
        <v>30</v>
      </c>
      <c r="E82" s="27" t="s">
        <v>799</v>
      </c>
      <c r="F82" s="27" t="s">
        <v>1827</v>
      </c>
      <c r="G82" s="26" t="s">
        <v>476</v>
      </c>
      <c r="H82" s="26" t="s">
        <v>105</v>
      </c>
      <c r="I82" s="26">
        <v>2015</v>
      </c>
      <c r="J82" s="26" t="s">
        <v>17</v>
      </c>
      <c r="K82" s="26" t="s">
        <v>1833</v>
      </c>
      <c r="L82" s="26" t="s">
        <v>10</v>
      </c>
      <c r="M82" s="26" t="s">
        <v>415</v>
      </c>
      <c r="N82" s="26" t="s">
        <v>2453</v>
      </c>
      <c r="O82" s="32">
        <v>519</v>
      </c>
    </row>
    <row r="83" spans="1:15" s="26" customFormat="1" ht="14.25" customHeight="1" x14ac:dyDescent="0.2">
      <c r="A83" s="26" t="s">
        <v>1710</v>
      </c>
      <c r="B83" s="26" t="s">
        <v>1132</v>
      </c>
      <c r="C83" s="26" t="s">
        <v>441</v>
      </c>
      <c r="D83" s="26" t="s">
        <v>67</v>
      </c>
      <c r="E83" s="27" t="s">
        <v>799</v>
      </c>
      <c r="F83" s="27" t="s">
        <v>400</v>
      </c>
      <c r="G83" s="26" t="s">
        <v>819</v>
      </c>
      <c r="H83" s="26" t="s">
        <v>105</v>
      </c>
      <c r="I83" s="26">
        <v>2017</v>
      </c>
      <c r="J83" s="26" t="s">
        <v>1955</v>
      </c>
      <c r="K83" s="26" t="s">
        <v>1296</v>
      </c>
      <c r="L83" s="26" t="s">
        <v>10</v>
      </c>
      <c r="M83" s="26" t="s">
        <v>402</v>
      </c>
      <c r="N83" s="26" t="s">
        <v>2460</v>
      </c>
      <c r="O83" s="32">
        <v>527</v>
      </c>
    </row>
    <row r="84" spans="1:15" s="26" customFormat="1" ht="14.25" customHeight="1" x14ac:dyDescent="0.2">
      <c r="A84" s="26" t="s">
        <v>1474</v>
      </c>
      <c r="B84" s="26" t="s">
        <v>441</v>
      </c>
      <c r="C84" s="26" t="s">
        <v>441</v>
      </c>
      <c r="D84" s="26" t="s">
        <v>52</v>
      </c>
      <c r="E84" s="27">
        <v>25312284</v>
      </c>
      <c r="F84" s="27">
        <v>3472484</v>
      </c>
      <c r="G84" s="26" t="s">
        <v>372</v>
      </c>
      <c r="H84" s="26" t="s">
        <v>105</v>
      </c>
      <c r="I84" s="26">
        <v>2006</v>
      </c>
      <c r="J84" s="26" t="s">
        <v>1475</v>
      </c>
      <c r="K84" s="26" t="s">
        <v>1476</v>
      </c>
      <c r="L84" s="26" t="s">
        <v>10</v>
      </c>
      <c r="M84" s="26" t="s">
        <v>402</v>
      </c>
      <c r="N84" s="26" t="s">
        <v>2461</v>
      </c>
      <c r="O84" s="32">
        <v>528</v>
      </c>
    </row>
    <row r="85" spans="1:15" s="26" customFormat="1" ht="14.25" customHeight="1" x14ac:dyDescent="0.2">
      <c r="A85" s="26" t="s">
        <v>68</v>
      </c>
      <c r="B85" s="26" t="s">
        <v>710</v>
      </c>
      <c r="C85" s="26" t="s">
        <v>710</v>
      </c>
      <c r="D85" s="26" t="s">
        <v>29</v>
      </c>
      <c r="E85" s="27">
        <v>2160000</v>
      </c>
      <c r="F85" s="27" t="s">
        <v>400</v>
      </c>
      <c r="G85" s="26" t="s">
        <v>1276</v>
      </c>
      <c r="H85" s="26" t="s">
        <v>105</v>
      </c>
      <c r="I85" s="26">
        <v>2008</v>
      </c>
      <c r="J85" s="26" t="s">
        <v>1457</v>
      </c>
      <c r="K85" s="26" t="s">
        <v>1958</v>
      </c>
      <c r="L85" s="26" t="s">
        <v>10</v>
      </c>
      <c r="M85" s="26" t="s">
        <v>402</v>
      </c>
      <c r="N85" s="26" t="s">
        <v>2465</v>
      </c>
      <c r="O85" s="32">
        <v>534</v>
      </c>
    </row>
    <row r="86" spans="1:15" s="26" customFormat="1" ht="14.25" customHeight="1" x14ac:dyDescent="0.2">
      <c r="A86" s="26" t="s">
        <v>1720</v>
      </c>
      <c r="B86" s="26" t="s">
        <v>1169</v>
      </c>
      <c r="C86" s="26" t="s">
        <v>1150</v>
      </c>
      <c r="D86" s="26" t="s">
        <v>30</v>
      </c>
      <c r="E86" s="27" t="s">
        <v>807</v>
      </c>
      <c r="F86" s="27" t="s">
        <v>807</v>
      </c>
      <c r="G86" s="26" t="s">
        <v>1544</v>
      </c>
      <c r="H86" s="26" t="s">
        <v>86</v>
      </c>
      <c r="I86" s="26">
        <v>2019</v>
      </c>
      <c r="J86" s="26" t="s">
        <v>1966</v>
      </c>
      <c r="K86" s="26" t="s">
        <v>1967</v>
      </c>
      <c r="L86" s="26" t="s">
        <v>10</v>
      </c>
      <c r="M86" s="26" t="s">
        <v>482</v>
      </c>
      <c r="N86" s="26" t="s">
        <v>2493</v>
      </c>
      <c r="O86" s="32">
        <v>565</v>
      </c>
    </row>
    <row r="87" spans="1:15" s="26" customFormat="1" ht="14.25" customHeight="1" x14ac:dyDescent="0.2">
      <c r="A87" s="26" t="s">
        <v>1721</v>
      </c>
      <c r="B87" s="26" t="s">
        <v>1132</v>
      </c>
      <c r="C87" s="26" t="s">
        <v>520</v>
      </c>
      <c r="D87" s="26" t="s">
        <v>30</v>
      </c>
      <c r="E87" s="27" t="s">
        <v>400</v>
      </c>
      <c r="F87" s="27" t="s">
        <v>1827</v>
      </c>
      <c r="G87" s="26" t="s">
        <v>1546</v>
      </c>
      <c r="H87" s="26" t="s">
        <v>105</v>
      </c>
      <c r="I87" s="26" t="s">
        <v>400</v>
      </c>
      <c r="J87" s="26" t="s">
        <v>1968</v>
      </c>
      <c r="K87" s="26" t="s">
        <v>1969</v>
      </c>
      <c r="L87" s="26" t="s">
        <v>10</v>
      </c>
      <c r="M87" s="26" t="s">
        <v>402</v>
      </c>
      <c r="N87" s="26" t="s">
        <v>2494</v>
      </c>
      <c r="O87" s="32">
        <v>566</v>
      </c>
    </row>
    <row r="88" spans="1:15" s="26" customFormat="1" ht="14.25" customHeight="1" x14ac:dyDescent="0.2">
      <c r="A88" s="26" t="s">
        <v>1725</v>
      </c>
      <c r="B88" s="26" t="s">
        <v>1807</v>
      </c>
      <c r="C88" s="26" t="s">
        <v>1150</v>
      </c>
      <c r="D88" s="26" t="s">
        <v>30</v>
      </c>
      <c r="E88" s="27" t="s">
        <v>799</v>
      </c>
      <c r="F88" s="27" t="s">
        <v>799</v>
      </c>
      <c r="G88" s="26" t="s">
        <v>1555</v>
      </c>
      <c r="H88" s="26" t="s">
        <v>86</v>
      </c>
      <c r="I88" s="26" t="s">
        <v>400</v>
      </c>
      <c r="J88" s="26" t="s">
        <v>400</v>
      </c>
      <c r="K88" s="26" t="s">
        <v>1971</v>
      </c>
      <c r="L88" s="26" t="s">
        <v>10</v>
      </c>
      <c r="M88" s="26" t="s">
        <v>482</v>
      </c>
      <c r="N88" s="26" t="s">
        <v>2498</v>
      </c>
      <c r="O88" s="31">
        <v>570</v>
      </c>
    </row>
    <row r="89" spans="1:15" s="26" customFormat="1" ht="14.25" customHeight="1" x14ac:dyDescent="0.2">
      <c r="A89" s="26" t="s">
        <v>1726</v>
      </c>
      <c r="B89" s="26" t="s">
        <v>264</v>
      </c>
      <c r="C89" s="26" t="s">
        <v>1150</v>
      </c>
      <c r="D89" s="26" t="s">
        <v>30</v>
      </c>
      <c r="E89" s="27" t="s">
        <v>799</v>
      </c>
      <c r="F89" s="27" t="s">
        <v>799</v>
      </c>
      <c r="G89" s="26" t="s">
        <v>2550</v>
      </c>
      <c r="H89" s="26" t="s">
        <v>86</v>
      </c>
      <c r="I89" s="26">
        <v>2019</v>
      </c>
      <c r="J89" s="26" t="s">
        <v>1152</v>
      </c>
      <c r="K89" s="26" t="s">
        <v>1972</v>
      </c>
      <c r="L89" s="26" t="s">
        <v>10</v>
      </c>
      <c r="M89" s="26" t="s">
        <v>482</v>
      </c>
      <c r="N89" s="26" t="s">
        <v>2498</v>
      </c>
      <c r="O89" s="31">
        <v>571</v>
      </c>
    </row>
    <row r="90" spans="1:15" s="26" customFormat="1" ht="14.25" customHeight="1" x14ac:dyDescent="0.2">
      <c r="A90" s="26" t="s">
        <v>1727</v>
      </c>
      <c r="B90" s="26" t="s">
        <v>264</v>
      </c>
      <c r="C90" s="26" t="s">
        <v>1150</v>
      </c>
      <c r="D90" s="26" t="s">
        <v>30</v>
      </c>
      <c r="E90" s="27" t="s">
        <v>799</v>
      </c>
      <c r="F90" s="27" t="s">
        <v>799</v>
      </c>
      <c r="G90" s="26" t="s">
        <v>2551</v>
      </c>
      <c r="H90" s="26" t="s">
        <v>86</v>
      </c>
      <c r="I90" s="26">
        <v>2019</v>
      </c>
      <c r="J90" s="26" t="s">
        <v>1973</v>
      </c>
      <c r="K90" s="26" t="s">
        <v>1974</v>
      </c>
      <c r="L90" s="26" t="s">
        <v>10</v>
      </c>
      <c r="M90" s="26" t="s">
        <v>482</v>
      </c>
      <c r="N90" s="26" t="s">
        <v>2498</v>
      </c>
      <c r="O90" s="31">
        <v>572</v>
      </c>
    </row>
    <row r="91" spans="1:15" s="26" customFormat="1" ht="14.25" customHeight="1" x14ac:dyDescent="0.2">
      <c r="A91" s="26" t="s">
        <v>1728</v>
      </c>
      <c r="B91" s="26" t="s">
        <v>264</v>
      </c>
      <c r="C91" s="26" t="s">
        <v>1150</v>
      </c>
      <c r="D91" s="26" t="s">
        <v>30</v>
      </c>
      <c r="E91" s="27" t="s">
        <v>799</v>
      </c>
      <c r="F91" s="27" t="s">
        <v>799</v>
      </c>
      <c r="G91" s="26" t="s">
        <v>2552</v>
      </c>
      <c r="H91" s="26" t="s">
        <v>86</v>
      </c>
      <c r="I91" s="26" t="s">
        <v>400</v>
      </c>
      <c r="J91" s="26" t="s">
        <v>400</v>
      </c>
      <c r="K91" s="26" t="s">
        <v>1971</v>
      </c>
      <c r="L91" s="26" t="s">
        <v>10</v>
      </c>
      <c r="M91" s="26" t="s">
        <v>482</v>
      </c>
      <c r="N91" s="26" t="s">
        <v>2498</v>
      </c>
      <c r="O91" s="31">
        <v>573</v>
      </c>
    </row>
    <row r="92" spans="1:15" s="26" customFormat="1" ht="14.25" customHeight="1" x14ac:dyDescent="0.2">
      <c r="A92" s="26" t="s">
        <v>1729</v>
      </c>
      <c r="B92" s="26" t="s">
        <v>264</v>
      </c>
      <c r="C92" s="26" t="s">
        <v>1150</v>
      </c>
      <c r="D92" s="26" t="s">
        <v>30</v>
      </c>
      <c r="E92" s="27" t="s">
        <v>799</v>
      </c>
      <c r="F92" s="27" t="s">
        <v>799</v>
      </c>
      <c r="G92" s="26" t="s">
        <v>2553</v>
      </c>
      <c r="H92" s="26" t="s">
        <v>105</v>
      </c>
      <c r="I92" s="26">
        <v>2018</v>
      </c>
      <c r="J92" s="26" t="s">
        <v>1975</v>
      </c>
      <c r="K92" s="26" t="s">
        <v>1976</v>
      </c>
      <c r="L92" s="26" t="s">
        <v>10</v>
      </c>
      <c r="M92" s="26" t="s">
        <v>482</v>
      </c>
      <c r="N92" s="26" t="s">
        <v>2498</v>
      </c>
      <c r="O92" s="31">
        <v>574</v>
      </c>
    </row>
    <row r="93" spans="1:15" s="26" customFormat="1" ht="14.25" customHeight="1" x14ac:dyDescent="0.2">
      <c r="A93" s="26" t="s">
        <v>1746</v>
      </c>
      <c r="B93" s="26" t="s">
        <v>660</v>
      </c>
      <c r="C93" s="26" t="s">
        <v>660</v>
      </c>
      <c r="D93" s="26" t="s">
        <v>1817</v>
      </c>
      <c r="E93" s="27">
        <v>2000000</v>
      </c>
      <c r="F93" s="27" t="s">
        <v>1827</v>
      </c>
      <c r="G93" s="26" t="s">
        <v>2570</v>
      </c>
      <c r="H93" s="26" t="s">
        <v>105</v>
      </c>
      <c r="I93" s="26">
        <v>2012</v>
      </c>
      <c r="J93" s="26" t="s">
        <v>12</v>
      </c>
      <c r="K93" s="26" t="s">
        <v>1992</v>
      </c>
      <c r="L93" s="26" t="s">
        <v>10</v>
      </c>
      <c r="M93" s="26" t="s">
        <v>415</v>
      </c>
      <c r="N93" s="26" t="s">
        <v>2513</v>
      </c>
      <c r="O93" s="32">
        <v>591</v>
      </c>
    </row>
    <row r="94" spans="1:15" s="26" customFormat="1" ht="14.25" customHeight="1" x14ac:dyDescent="0.2">
      <c r="A94" s="26" t="s">
        <v>1749</v>
      </c>
      <c r="B94" s="26" t="s">
        <v>1150</v>
      </c>
      <c r="C94" s="26" t="s">
        <v>1150</v>
      </c>
      <c r="D94" s="26" t="s">
        <v>79</v>
      </c>
      <c r="E94" s="27" t="s">
        <v>400</v>
      </c>
      <c r="F94" s="27" t="s">
        <v>1827</v>
      </c>
      <c r="G94" s="26" t="s">
        <v>2574</v>
      </c>
      <c r="H94" s="26" t="s">
        <v>86</v>
      </c>
      <c r="I94" s="26" t="s">
        <v>400</v>
      </c>
      <c r="J94" s="26" t="s">
        <v>400</v>
      </c>
      <c r="K94" s="26" t="s">
        <v>1995</v>
      </c>
      <c r="L94" s="26" t="s">
        <v>10</v>
      </c>
      <c r="M94" s="26" t="s">
        <v>482</v>
      </c>
      <c r="N94" s="26" t="s">
        <v>2498</v>
      </c>
      <c r="O94" s="32">
        <v>595</v>
      </c>
    </row>
    <row r="95" spans="1:15" s="26" customFormat="1" ht="14.25" customHeight="1" x14ac:dyDescent="0.2">
      <c r="A95" s="26" t="s">
        <v>1750</v>
      </c>
      <c r="B95" s="26" t="s">
        <v>1150</v>
      </c>
      <c r="C95" s="26" t="s">
        <v>1150</v>
      </c>
      <c r="D95" s="26" t="s">
        <v>79</v>
      </c>
      <c r="E95" s="27" t="s">
        <v>400</v>
      </c>
      <c r="F95" s="27" t="s">
        <v>1827</v>
      </c>
      <c r="G95" s="26" t="s">
        <v>2575</v>
      </c>
      <c r="H95" s="26" t="s">
        <v>86</v>
      </c>
      <c r="I95" s="26" t="s">
        <v>400</v>
      </c>
      <c r="J95" s="26" t="s">
        <v>400</v>
      </c>
      <c r="K95" s="26" t="s">
        <v>1996</v>
      </c>
      <c r="L95" s="26" t="s">
        <v>10</v>
      </c>
      <c r="M95" s="26" t="s">
        <v>482</v>
      </c>
      <c r="N95" s="26" t="s">
        <v>2498</v>
      </c>
      <c r="O95" s="31">
        <v>596</v>
      </c>
    </row>
    <row r="96" spans="1:15" s="26" customFormat="1" ht="14.25" customHeight="1" x14ac:dyDescent="0.2">
      <c r="A96" s="26" t="s">
        <v>1751</v>
      </c>
      <c r="B96" s="26" t="s">
        <v>1812</v>
      </c>
      <c r="C96" s="26" t="s">
        <v>1150</v>
      </c>
      <c r="D96" s="26" t="s">
        <v>79</v>
      </c>
      <c r="E96" s="27" t="s">
        <v>807</v>
      </c>
      <c r="F96" s="27" t="s">
        <v>807</v>
      </c>
      <c r="G96" s="26" t="s">
        <v>2576</v>
      </c>
      <c r="H96" s="26" t="s">
        <v>86</v>
      </c>
      <c r="I96" s="26">
        <v>2021</v>
      </c>
      <c r="J96" s="26" t="s">
        <v>1997</v>
      </c>
      <c r="K96" s="26" t="s">
        <v>1264</v>
      </c>
      <c r="L96" s="26" t="s">
        <v>10</v>
      </c>
      <c r="M96" s="26" t="s">
        <v>482</v>
      </c>
      <c r="N96" s="26" t="s">
        <v>2498</v>
      </c>
      <c r="O96" s="36">
        <v>597</v>
      </c>
    </row>
    <row r="97" spans="1:15" s="26" customFormat="1" ht="14.25" customHeight="1" x14ac:dyDescent="0.2">
      <c r="A97" s="26" t="s">
        <v>1752</v>
      </c>
      <c r="B97" s="26" t="s">
        <v>264</v>
      </c>
      <c r="C97" s="26" t="s">
        <v>1150</v>
      </c>
      <c r="D97" s="26" t="s">
        <v>79</v>
      </c>
      <c r="E97" s="27" t="s">
        <v>799</v>
      </c>
      <c r="F97" s="27" t="s">
        <v>799</v>
      </c>
      <c r="G97" s="26" t="s">
        <v>2577</v>
      </c>
      <c r="H97" s="26" t="s">
        <v>86</v>
      </c>
      <c r="I97" s="26" t="s">
        <v>400</v>
      </c>
      <c r="J97" s="26" t="s">
        <v>400</v>
      </c>
      <c r="K97" s="26" t="s">
        <v>1998</v>
      </c>
      <c r="L97" s="26" t="s">
        <v>10</v>
      </c>
      <c r="M97" s="26" t="s">
        <v>482</v>
      </c>
      <c r="N97" s="26" t="s">
        <v>2498</v>
      </c>
      <c r="O97" s="32">
        <v>598</v>
      </c>
    </row>
    <row r="98" spans="1:15" s="26" customFormat="1" ht="14.25" customHeight="1" x14ac:dyDescent="0.2">
      <c r="A98" s="26" t="s">
        <v>1754</v>
      </c>
      <c r="B98" s="26" t="s">
        <v>1132</v>
      </c>
      <c r="C98" s="26" t="s">
        <v>520</v>
      </c>
      <c r="D98" s="26" t="s">
        <v>36</v>
      </c>
      <c r="E98" s="27">
        <v>1640000</v>
      </c>
      <c r="F98" s="27" t="s">
        <v>1827</v>
      </c>
      <c r="G98" s="26" t="s">
        <v>2579</v>
      </c>
      <c r="H98" s="26" t="s">
        <v>105</v>
      </c>
      <c r="I98" s="26">
        <v>2012</v>
      </c>
      <c r="J98" s="26" t="s">
        <v>2000</v>
      </c>
      <c r="K98" s="26" t="s">
        <v>2001</v>
      </c>
      <c r="L98" s="26" t="s">
        <v>10</v>
      </c>
      <c r="M98" s="26" t="s">
        <v>402</v>
      </c>
      <c r="N98" s="26" t="s">
        <v>2516</v>
      </c>
      <c r="O98" s="32">
        <v>600</v>
      </c>
    </row>
    <row r="99" spans="1:15" s="26" customFormat="1" ht="14.25" customHeight="1" x14ac:dyDescent="0.2">
      <c r="A99" s="26" t="s">
        <v>1758</v>
      </c>
      <c r="B99" s="26" t="s">
        <v>486</v>
      </c>
      <c r="C99" s="26" t="s">
        <v>520</v>
      </c>
      <c r="D99" s="26" t="s">
        <v>67</v>
      </c>
      <c r="E99" s="27">
        <v>190000</v>
      </c>
      <c r="F99" s="27">
        <v>10000</v>
      </c>
      <c r="G99" s="26" t="s">
        <v>2583</v>
      </c>
      <c r="H99" s="26" t="s">
        <v>105</v>
      </c>
      <c r="I99" s="26">
        <v>2005</v>
      </c>
      <c r="J99" s="26" t="s">
        <v>1172</v>
      </c>
      <c r="K99" s="26" t="s">
        <v>549</v>
      </c>
      <c r="L99" s="26" t="s">
        <v>10</v>
      </c>
      <c r="M99" s="26" t="s">
        <v>402</v>
      </c>
      <c r="N99" s="26" t="s">
        <v>2518</v>
      </c>
      <c r="O99" s="31">
        <v>604</v>
      </c>
    </row>
    <row r="100" spans="1:15" s="26" customFormat="1" ht="14.25" customHeight="1" x14ac:dyDescent="0.2">
      <c r="A100" s="26" t="s">
        <v>1759</v>
      </c>
      <c r="B100" s="26" t="s">
        <v>520</v>
      </c>
      <c r="C100" s="26" t="s">
        <v>520</v>
      </c>
      <c r="D100" s="26" t="s">
        <v>13</v>
      </c>
      <c r="E100" s="27" t="s">
        <v>400</v>
      </c>
      <c r="F100" s="27" t="s">
        <v>1827</v>
      </c>
      <c r="G100" s="26" t="s">
        <v>2584</v>
      </c>
      <c r="H100" s="26" t="s">
        <v>105</v>
      </c>
      <c r="I100" s="26" t="s">
        <v>400</v>
      </c>
      <c r="J100" s="26" t="s">
        <v>400</v>
      </c>
      <c r="K100" s="26" t="s">
        <v>1969</v>
      </c>
      <c r="L100" s="26" t="s">
        <v>10</v>
      </c>
      <c r="M100" s="26" t="s">
        <v>402</v>
      </c>
      <c r="N100" s="26" t="s">
        <v>2519</v>
      </c>
      <c r="O100" s="31">
        <v>605</v>
      </c>
    </row>
    <row r="101" spans="1:15" s="26" customFormat="1" ht="14.25" customHeight="1" x14ac:dyDescent="0.2">
      <c r="A101" s="26" t="s">
        <v>1760</v>
      </c>
      <c r="B101" s="26" t="s">
        <v>520</v>
      </c>
      <c r="C101" s="26" t="s">
        <v>520</v>
      </c>
      <c r="D101" s="26" t="s">
        <v>72</v>
      </c>
      <c r="E101" s="27" t="s">
        <v>400</v>
      </c>
      <c r="F101" s="27" t="s">
        <v>1827</v>
      </c>
      <c r="G101" s="26" t="s">
        <v>2585</v>
      </c>
      <c r="H101" s="26" t="s">
        <v>105</v>
      </c>
      <c r="I101" s="26" t="s">
        <v>400</v>
      </c>
      <c r="J101" s="26" t="s">
        <v>1172</v>
      </c>
      <c r="K101" s="26" t="s">
        <v>1969</v>
      </c>
      <c r="L101" s="26" t="s">
        <v>10</v>
      </c>
      <c r="M101" s="26" t="s">
        <v>402</v>
      </c>
      <c r="N101" s="26" t="s">
        <v>2520</v>
      </c>
      <c r="O101" s="35">
        <v>606</v>
      </c>
    </row>
    <row r="102" spans="1:15" s="26" customFormat="1" ht="14.25" customHeight="1" x14ac:dyDescent="0.2">
      <c r="A102" s="26" t="s">
        <v>1761</v>
      </c>
      <c r="B102" s="26" t="s">
        <v>1132</v>
      </c>
      <c r="C102" s="26" t="s">
        <v>520</v>
      </c>
      <c r="D102" s="26" t="s">
        <v>16</v>
      </c>
      <c r="E102" s="27" t="s">
        <v>400</v>
      </c>
      <c r="F102" s="27" t="s">
        <v>1827</v>
      </c>
      <c r="G102" s="26" t="s">
        <v>2586</v>
      </c>
      <c r="H102" s="26" t="s">
        <v>105</v>
      </c>
      <c r="I102" s="26" t="s">
        <v>400</v>
      </c>
      <c r="J102" s="26" t="s">
        <v>2000</v>
      </c>
      <c r="K102" s="26" t="s">
        <v>1969</v>
      </c>
      <c r="L102" s="26" t="s">
        <v>10</v>
      </c>
      <c r="M102" s="26" t="s">
        <v>402</v>
      </c>
      <c r="N102" s="26" t="s">
        <v>2521</v>
      </c>
      <c r="O102" s="35">
        <v>607</v>
      </c>
    </row>
    <row r="103" spans="1:15" s="26" customFormat="1" ht="14.25" customHeight="1" x14ac:dyDescent="0.2">
      <c r="A103" s="26" t="s">
        <v>1764</v>
      </c>
      <c r="B103" s="26" t="s">
        <v>787</v>
      </c>
      <c r="C103" s="26" t="s">
        <v>1813</v>
      </c>
      <c r="D103" s="26" t="s">
        <v>29</v>
      </c>
      <c r="E103" s="27" t="s">
        <v>794</v>
      </c>
      <c r="F103" s="27" t="s">
        <v>794</v>
      </c>
      <c r="G103" s="26" t="s">
        <v>2588</v>
      </c>
      <c r="H103" s="26" t="s">
        <v>105</v>
      </c>
      <c r="I103" s="26">
        <v>2019</v>
      </c>
      <c r="J103" s="26" t="s">
        <v>1875</v>
      </c>
      <c r="K103" s="26" t="s">
        <v>2004</v>
      </c>
      <c r="L103" s="26" t="s">
        <v>10</v>
      </c>
      <c r="M103" s="26" t="s">
        <v>402</v>
      </c>
      <c r="N103" s="26" t="s">
        <v>2524</v>
      </c>
      <c r="O103" s="35">
        <v>610</v>
      </c>
    </row>
    <row r="104" spans="1:15" s="26" customFormat="1" ht="14.25" customHeight="1" x14ac:dyDescent="0.2">
      <c r="A104" s="26" t="s">
        <v>1767</v>
      </c>
      <c r="B104" s="26" t="s">
        <v>525</v>
      </c>
      <c r="C104" s="26" t="s">
        <v>485</v>
      </c>
      <c r="D104" s="26" t="s">
        <v>29</v>
      </c>
      <c r="E104" s="27" t="s">
        <v>794</v>
      </c>
      <c r="F104" s="27" t="s">
        <v>794</v>
      </c>
      <c r="G104" s="26" t="s">
        <v>2591</v>
      </c>
      <c r="H104" s="26" t="s">
        <v>105</v>
      </c>
      <c r="I104" s="26">
        <v>2019</v>
      </c>
      <c r="J104" s="26" t="s">
        <v>17</v>
      </c>
      <c r="K104" s="26" t="s">
        <v>2007</v>
      </c>
      <c r="L104" s="26" t="s">
        <v>10</v>
      </c>
      <c r="M104" s="26" t="s">
        <v>402</v>
      </c>
      <c r="N104" s="26" t="s">
        <v>2527</v>
      </c>
      <c r="O104" s="35">
        <v>613</v>
      </c>
    </row>
    <row r="105" spans="1:15" s="26" customFormat="1" ht="14.25" customHeight="1" x14ac:dyDescent="0.2">
      <c r="A105" s="26" t="s">
        <v>1768</v>
      </c>
      <c r="B105" s="26" t="s">
        <v>1814</v>
      </c>
      <c r="C105" s="26" t="s">
        <v>520</v>
      </c>
      <c r="D105" s="26" t="s">
        <v>29</v>
      </c>
      <c r="E105" s="27" t="s">
        <v>400</v>
      </c>
      <c r="F105" s="27" t="s">
        <v>1827</v>
      </c>
      <c r="G105" s="26" t="s">
        <v>2592</v>
      </c>
      <c r="H105" s="26" t="s">
        <v>105</v>
      </c>
      <c r="I105" s="26">
        <v>2015</v>
      </c>
      <c r="J105" s="26" t="s">
        <v>400</v>
      </c>
      <c r="K105" s="26" t="s">
        <v>2008</v>
      </c>
      <c r="L105" s="26" t="s">
        <v>10</v>
      </c>
      <c r="M105" s="26" t="s">
        <v>402</v>
      </c>
      <c r="N105" s="26" t="s">
        <v>2528</v>
      </c>
      <c r="O105" s="33">
        <v>614</v>
      </c>
    </row>
    <row r="106" spans="1:15" s="26" customFormat="1" ht="14.25" customHeight="1" x14ac:dyDescent="0.2">
      <c r="A106" s="26" t="s">
        <v>1771</v>
      </c>
      <c r="B106" s="26" t="s">
        <v>660</v>
      </c>
      <c r="C106" s="26" t="s">
        <v>485</v>
      </c>
      <c r="D106" s="26" t="s">
        <v>52</v>
      </c>
      <c r="E106" s="27" t="s">
        <v>400</v>
      </c>
      <c r="F106" s="27" t="s">
        <v>1827</v>
      </c>
      <c r="G106" s="26" t="s">
        <v>400</v>
      </c>
      <c r="H106" s="26" t="s">
        <v>105</v>
      </c>
      <c r="I106" s="26">
        <v>2018</v>
      </c>
      <c r="J106" s="26" t="s">
        <v>17</v>
      </c>
      <c r="K106" s="26" t="s">
        <v>2007</v>
      </c>
      <c r="L106" s="26" t="s">
        <v>10</v>
      </c>
      <c r="M106" s="26" t="s">
        <v>402</v>
      </c>
      <c r="N106" s="26" t="s">
        <v>2533</v>
      </c>
      <c r="O106" s="31">
        <v>618</v>
      </c>
    </row>
    <row r="107" spans="1:15" s="26" customFormat="1" ht="14.25" customHeight="1" x14ac:dyDescent="0.2">
      <c r="A107" s="26" t="s">
        <v>1773</v>
      </c>
      <c r="B107" s="26" t="s">
        <v>1153</v>
      </c>
      <c r="C107" s="26" t="s">
        <v>1150</v>
      </c>
      <c r="D107" s="26" t="s">
        <v>1824</v>
      </c>
      <c r="E107" s="27" t="s">
        <v>807</v>
      </c>
      <c r="F107" s="27" t="s">
        <v>807</v>
      </c>
      <c r="G107" s="26" t="s">
        <v>2596</v>
      </c>
      <c r="H107" s="26" t="s">
        <v>86</v>
      </c>
      <c r="I107" s="26">
        <v>2020</v>
      </c>
      <c r="J107" s="26" t="s">
        <v>2012</v>
      </c>
      <c r="K107" s="26" t="s">
        <v>2013</v>
      </c>
      <c r="L107" s="26" t="s">
        <v>10</v>
      </c>
      <c r="M107" s="26" t="s">
        <v>482</v>
      </c>
      <c r="N107" s="26" t="s">
        <v>2535</v>
      </c>
      <c r="O107" s="31">
        <v>620</v>
      </c>
    </row>
    <row r="108" spans="1:15" s="26" customFormat="1" ht="14.25" customHeight="1" x14ac:dyDescent="0.2">
      <c r="A108" s="26" t="s">
        <v>1776</v>
      </c>
      <c r="B108" s="26" t="s">
        <v>1150</v>
      </c>
      <c r="C108" s="26" t="s">
        <v>1150</v>
      </c>
      <c r="D108" s="26" t="s">
        <v>1824</v>
      </c>
      <c r="E108" s="27" t="s">
        <v>807</v>
      </c>
      <c r="F108" s="27" t="s">
        <v>807</v>
      </c>
      <c r="G108" s="26" t="s">
        <v>2599</v>
      </c>
      <c r="H108" s="26" t="s">
        <v>86</v>
      </c>
      <c r="I108" s="26">
        <v>2019</v>
      </c>
      <c r="J108" s="26" t="s">
        <v>1167</v>
      </c>
      <c r="K108" s="26" t="s">
        <v>1168</v>
      </c>
      <c r="L108" s="26" t="s">
        <v>10</v>
      </c>
      <c r="M108" s="26" t="s">
        <v>482</v>
      </c>
      <c r="N108" s="26" t="s">
        <v>2498</v>
      </c>
      <c r="O108" s="33">
        <v>623</v>
      </c>
    </row>
    <row r="109" spans="1:15" s="26" customFormat="1" ht="14.25" customHeight="1" x14ac:dyDescent="0.2">
      <c r="A109" s="26" t="s">
        <v>2545</v>
      </c>
      <c r="B109" s="26" t="s">
        <v>2546</v>
      </c>
      <c r="C109" s="26" t="s">
        <v>2546</v>
      </c>
      <c r="D109" s="26" t="s">
        <v>67</v>
      </c>
      <c r="E109" s="27">
        <v>2815867</v>
      </c>
      <c r="F109" s="27" t="s">
        <v>1827</v>
      </c>
      <c r="G109" s="26" t="s">
        <v>1541</v>
      </c>
      <c r="H109" s="26" t="s">
        <v>5</v>
      </c>
      <c r="I109" s="26">
        <v>2019</v>
      </c>
      <c r="J109" s="26" t="s">
        <v>1542</v>
      </c>
      <c r="K109" s="26" t="s">
        <v>2547</v>
      </c>
      <c r="L109" s="26" t="s">
        <v>10</v>
      </c>
      <c r="M109" s="26" t="s">
        <v>402</v>
      </c>
      <c r="N109" s="26" t="s">
        <v>2549</v>
      </c>
      <c r="O109" s="31">
        <v>138</v>
      </c>
    </row>
    <row r="110" spans="1:15" s="26" customFormat="1" ht="14.25" customHeight="1" x14ac:dyDescent="0.2">
      <c r="E110" s="27"/>
      <c r="F110" s="27"/>
      <c r="O110" s="31"/>
    </row>
    <row r="111" spans="1:15" s="26" customFormat="1" ht="14.25" customHeight="1" x14ac:dyDescent="0.2">
      <c r="E111" s="27"/>
      <c r="F111" s="27"/>
      <c r="O111" s="32"/>
    </row>
    <row r="112" spans="1:15" s="26" customFormat="1" ht="14.25" customHeight="1" x14ac:dyDescent="0.2">
      <c r="E112" s="27"/>
      <c r="F112" s="27"/>
      <c r="O112" s="31"/>
    </row>
    <row r="113" spans="5:15" s="26" customFormat="1" ht="14.25" customHeight="1" x14ac:dyDescent="0.2">
      <c r="E113" s="27"/>
      <c r="F113" s="27"/>
      <c r="O113" s="31"/>
    </row>
    <row r="114" spans="5:15" s="26" customFormat="1" ht="14.25" customHeight="1" x14ac:dyDescent="0.2">
      <c r="E114" s="27"/>
      <c r="F114" s="27"/>
      <c r="O114" s="32"/>
    </row>
    <row r="115" spans="5:15" s="26" customFormat="1" ht="14.25" customHeight="1" x14ac:dyDescent="0.2">
      <c r="E115" s="27"/>
      <c r="F115" s="27"/>
      <c r="O115" s="31"/>
    </row>
    <row r="116" spans="5:15" s="26" customFormat="1" ht="14.25" customHeight="1" x14ac:dyDescent="0.2">
      <c r="E116" s="27"/>
      <c r="F116" s="27"/>
      <c r="O116" s="31"/>
    </row>
    <row r="117" spans="5:15" s="26" customFormat="1" ht="14.25" customHeight="1" x14ac:dyDescent="0.2">
      <c r="E117" s="27"/>
      <c r="F117" s="27"/>
      <c r="O117" s="31"/>
    </row>
    <row r="118" spans="5:15" s="26" customFormat="1" ht="14.25" customHeight="1" x14ac:dyDescent="0.2">
      <c r="E118" s="27"/>
      <c r="F118" s="27"/>
      <c r="O118" s="31"/>
    </row>
    <row r="119" spans="5:15" s="26" customFormat="1" ht="14.25" customHeight="1" x14ac:dyDescent="0.2">
      <c r="E119" s="27"/>
      <c r="F119" s="27"/>
      <c r="O119" s="31"/>
    </row>
    <row r="120" spans="5:15" s="26" customFormat="1" ht="14.25" customHeight="1" x14ac:dyDescent="0.2">
      <c r="E120" s="27"/>
      <c r="F120" s="27"/>
      <c r="O120" s="31"/>
    </row>
    <row r="121" spans="5:15" s="26" customFormat="1" ht="14.25" customHeight="1" x14ac:dyDescent="0.2">
      <c r="E121" s="27"/>
      <c r="F121" s="27"/>
      <c r="O121" s="31"/>
    </row>
    <row r="122" spans="5:15" s="26" customFormat="1" ht="14.25" customHeight="1" x14ac:dyDescent="0.2">
      <c r="E122" s="27"/>
      <c r="F122" s="27"/>
      <c r="O122" s="32"/>
    </row>
    <row r="123" spans="5:15" s="26" customFormat="1" ht="14.25" customHeight="1" x14ac:dyDescent="0.2">
      <c r="E123" s="27"/>
      <c r="F123" s="27"/>
      <c r="O123" s="31"/>
    </row>
    <row r="124" spans="5:15" s="26" customFormat="1" ht="14.25" customHeight="1" x14ac:dyDescent="0.2">
      <c r="E124" s="27"/>
      <c r="F124" s="27"/>
      <c r="O124" s="31"/>
    </row>
    <row r="125" spans="5:15" s="26" customFormat="1" ht="14.25" customHeight="1" x14ac:dyDescent="0.2">
      <c r="E125" s="27"/>
      <c r="F125" s="27"/>
      <c r="O125" s="32"/>
    </row>
    <row r="126" spans="5:15" s="26" customFormat="1" ht="14.25" customHeight="1" x14ac:dyDescent="0.2">
      <c r="E126" s="27"/>
      <c r="F126" s="27"/>
      <c r="O126" s="32"/>
    </row>
    <row r="127" spans="5:15" s="26" customFormat="1" ht="14.25" customHeight="1" x14ac:dyDescent="0.2">
      <c r="E127" s="27"/>
      <c r="F127" s="27"/>
      <c r="O127" s="32"/>
    </row>
    <row r="128" spans="5:15" s="26" customFormat="1" ht="14.25" customHeight="1" x14ac:dyDescent="0.2">
      <c r="E128" s="27"/>
      <c r="F128" s="27"/>
      <c r="O128" s="32"/>
    </row>
    <row r="129" spans="5:15" s="26" customFormat="1" ht="14.25" customHeight="1" x14ac:dyDescent="0.2">
      <c r="E129" s="27"/>
      <c r="F129" s="27"/>
      <c r="O129" s="32"/>
    </row>
    <row r="130" spans="5:15" s="26" customFormat="1" ht="14.25" customHeight="1" x14ac:dyDescent="0.2">
      <c r="E130" s="27"/>
      <c r="F130" s="27"/>
      <c r="O130" s="32"/>
    </row>
    <row r="131" spans="5:15" s="26" customFormat="1" ht="14.25" customHeight="1" x14ac:dyDescent="0.2">
      <c r="E131" s="27"/>
      <c r="F131" s="27"/>
      <c r="O131" s="32"/>
    </row>
    <row r="132" spans="5:15" s="26" customFormat="1" ht="14.25" customHeight="1" x14ac:dyDescent="0.2">
      <c r="E132" s="27"/>
      <c r="F132" s="27"/>
      <c r="O132" s="32"/>
    </row>
    <row r="133" spans="5:15" s="26" customFormat="1" ht="14.25" customHeight="1" x14ac:dyDescent="0.2">
      <c r="E133" s="27"/>
      <c r="F133" s="27"/>
      <c r="O133" s="31"/>
    </row>
    <row r="134" spans="5:15" s="26" customFormat="1" ht="14.25" customHeight="1" x14ac:dyDescent="0.2">
      <c r="E134" s="27"/>
      <c r="F134" s="27"/>
      <c r="O134" s="31"/>
    </row>
    <row r="135" spans="5:15" s="26" customFormat="1" ht="14.25" customHeight="1" x14ac:dyDescent="0.2">
      <c r="E135" s="27"/>
      <c r="F135" s="27"/>
      <c r="O135" s="31"/>
    </row>
    <row r="136" spans="5:15" s="26" customFormat="1" ht="14.25" customHeight="1" x14ac:dyDescent="0.2">
      <c r="E136" s="27"/>
      <c r="F136" s="27"/>
      <c r="O136" s="33"/>
    </row>
    <row r="137" spans="5:15" s="26" customFormat="1" ht="14.25" customHeight="1" x14ac:dyDescent="0.2">
      <c r="E137" s="27"/>
      <c r="F137" s="27"/>
      <c r="O137" s="31"/>
    </row>
    <row r="138" spans="5:15" s="26" customFormat="1" ht="14.25" customHeight="1" x14ac:dyDescent="0.2">
      <c r="E138" s="27"/>
      <c r="F138" s="27"/>
      <c r="O138" s="33"/>
    </row>
    <row r="139" spans="5:15" s="26" customFormat="1" ht="14.25" customHeight="1" x14ac:dyDescent="0.2">
      <c r="E139" s="27"/>
      <c r="F139" s="27"/>
      <c r="O139" s="31"/>
    </row>
    <row r="140" spans="5:15" s="26" customFormat="1" ht="14.25" customHeight="1" x14ac:dyDescent="0.2">
      <c r="E140" s="27"/>
      <c r="F140" s="27"/>
      <c r="O140" s="31"/>
    </row>
    <row r="141" spans="5:15" s="26" customFormat="1" ht="14.25" customHeight="1" x14ac:dyDescent="0.2">
      <c r="E141" s="27"/>
      <c r="F141" s="27"/>
      <c r="O141" s="31"/>
    </row>
    <row r="142" spans="5:15" s="26" customFormat="1" ht="14.25" customHeight="1" x14ac:dyDescent="0.2">
      <c r="E142" s="27"/>
      <c r="F142" s="27"/>
      <c r="O142" s="32"/>
    </row>
    <row r="143" spans="5:15" s="26" customFormat="1" ht="14.25" customHeight="1" x14ac:dyDescent="0.2">
      <c r="E143" s="27"/>
      <c r="F143" s="27"/>
      <c r="O143" s="32"/>
    </row>
    <row r="144" spans="5:15" s="26" customFormat="1" ht="14.25" customHeight="1" x14ac:dyDescent="0.2">
      <c r="E144" s="27"/>
      <c r="F144" s="27"/>
      <c r="O144" s="31"/>
    </row>
    <row r="145" spans="5:15" s="26" customFormat="1" ht="14.25" customHeight="1" x14ac:dyDescent="0.2">
      <c r="E145" s="27"/>
      <c r="F145" s="27"/>
      <c r="O145" s="31"/>
    </row>
    <row r="146" spans="5:15" s="26" customFormat="1" ht="14.25" customHeight="1" x14ac:dyDescent="0.2">
      <c r="E146" s="27"/>
      <c r="F146" s="27"/>
      <c r="O146" s="31"/>
    </row>
    <row r="147" spans="5:15" s="26" customFormat="1" ht="14.25" customHeight="1" x14ac:dyDescent="0.2">
      <c r="E147" s="27"/>
      <c r="F147" s="27"/>
      <c r="O147" s="31"/>
    </row>
    <row r="148" spans="5:15" s="26" customFormat="1" ht="14.25" customHeight="1" x14ac:dyDescent="0.2">
      <c r="E148" s="27"/>
      <c r="F148" s="27"/>
      <c r="O148" s="31"/>
    </row>
    <row r="149" spans="5:15" s="26" customFormat="1" ht="14.25" customHeight="1" x14ac:dyDescent="0.2">
      <c r="E149" s="27"/>
      <c r="F149" s="27"/>
      <c r="O149" s="32"/>
    </row>
    <row r="150" spans="5:15" s="26" customFormat="1" ht="14.25" customHeight="1" x14ac:dyDescent="0.2">
      <c r="E150" s="27"/>
      <c r="F150" s="27"/>
      <c r="O150" s="32"/>
    </row>
    <row r="151" spans="5:15" s="26" customFormat="1" ht="14.25" customHeight="1" x14ac:dyDescent="0.2">
      <c r="E151" s="27"/>
      <c r="F151" s="27"/>
      <c r="O151" s="31"/>
    </row>
    <row r="152" spans="5:15" s="26" customFormat="1" ht="14.25" customHeight="1" x14ac:dyDescent="0.2">
      <c r="E152" s="27"/>
      <c r="F152" s="27"/>
      <c r="O152" s="31"/>
    </row>
    <row r="153" spans="5:15" s="26" customFormat="1" ht="14.25" customHeight="1" x14ac:dyDescent="0.2">
      <c r="E153" s="27"/>
      <c r="F153" s="27"/>
      <c r="O153" s="31"/>
    </row>
    <row r="154" spans="5:15" s="26" customFormat="1" ht="14.25" customHeight="1" x14ac:dyDescent="0.2">
      <c r="E154" s="27"/>
      <c r="F154" s="27"/>
      <c r="O154" s="32"/>
    </row>
    <row r="155" spans="5:15" s="26" customFormat="1" ht="14.25" customHeight="1" x14ac:dyDescent="0.2">
      <c r="E155" s="27"/>
      <c r="F155" s="27"/>
      <c r="O155" s="31"/>
    </row>
    <row r="156" spans="5:15" s="26" customFormat="1" ht="14.25" customHeight="1" x14ac:dyDescent="0.2">
      <c r="E156" s="27"/>
      <c r="F156" s="27"/>
      <c r="O156" s="33"/>
    </row>
    <row r="157" spans="5:15" s="26" customFormat="1" ht="14.25" customHeight="1" x14ac:dyDescent="0.2">
      <c r="E157" s="27"/>
      <c r="F157" s="27"/>
      <c r="O157" s="33"/>
    </row>
    <row r="158" spans="5:15" s="26" customFormat="1" ht="14.25" customHeight="1" x14ac:dyDescent="0.2">
      <c r="E158" s="27"/>
      <c r="F158" s="27"/>
      <c r="O158" s="31"/>
    </row>
    <row r="159" spans="5:15" s="26" customFormat="1" ht="14.25" customHeight="1" x14ac:dyDescent="0.2">
      <c r="E159" s="27"/>
      <c r="F159" s="27"/>
      <c r="O159" s="33"/>
    </row>
    <row r="160" spans="5:15" s="26" customFormat="1" ht="14.25" customHeight="1" x14ac:dyDescent="0.2">
      <c r="E160" s="27"/>
      <c r="F160" s="27"/>
      <c r="O160" s="31"/>
    </row>
    <row r="161" spans="5:15" s="26" customFormat="1" ht="14.25" customHeight="1" x14ac:dyDescent="0.2">
      <c r="E161" s="27"/>
      <c r="F161" s="27"/>
      <c r="O161" s="31"/>
    </row>
    <row r="162" spans="5:15" s="26" customFormat="1" ht="14.25" customHeight="1" x14ac:dyDescent="0.2">
      <c r="E162" s="27"/>
      <c r="F162" s="27"/>
      <c r="O162" s="31"/>
    </row>
    <row r="163" spans="5:15" s="26" customFormat="1" ht="14.25" customHeight="1" x14ac:dyDescent="0.2">
      <c r="E163" s="27"/>
      <c r="F163" s="27"/>
      <c r="O163" s="32"/>
    </row>
    <row r="164" spans="5:15" s="26" customFormat="1" ht="14.25" customHeight="1" x14ac:dyDescent="0.2">
      <c r="E164" s="27"/>
      <c r="F164" s="27"/>
      <c r="O164" s="31"/>
    </row>
    <row r="165" spans="5:15" s="26" customFormat="1" ht="14.25" customHeight="1" x14ac:dyDescent="0.2">
      <c r="E165" s="27"/>
      <c r="F165" s="27"/>
      <c r="O165" s="31"/>
    </row>
    <row r="166" spans="5:15" s="26" customFormat="1" ht="14.25" customHeight="1" x14ac:dyDescent="0.2">
      <c r="E166" s="27"/>
      <c r="F166" s="27"/>
      <c r="O166" s="31"/>
    </row>
    <row r="167" spans="5:15" s="26" customFormat="1" ht="14.25" customHeight="1" x14ac:dyDescent="0.2">
      <c r="E167" s="27"/>
      <c r="F167" s="27"/>
      <c r="O167" s="31"/>
    </row>
    <row r="168" spans="5:15" s="26" customFormat="1" ht="14.25" customHeight="1" x14ac:dyDescent="0.2">
      <c r="E168" s="27"/>
      <c r="F168" s="27"/>
      <c r="O168" s="32"/>
    </row>
    <row r="169" spans="5:15" s="26" customFormat="1" ht="14.25" customHeight="1" x14ac:dyDescent="0.2">
      <c r="E169" s="27"/>
      <c r="F169" s="27"/>
      <c r="O169" s="32"/>
    </row>
    <row r="170" spans="5:15" s="26" customFormat="1" ht="14.25" customHeight="1" x14ac:dyDescent="0.2">
      <c r="E170" s="27"/>
      <c r="F170" s="27"/>
      <c r="O170" s="31"/>
    </row>
    <row r="171" spans="5:15" s="26" customFormat="1" ht="14.25" customHeight="1" x14ac:dyDescent="0.2">
      <c r="E171" s="27"/>
      <c r="F171" s="27"/>
      <c r="O171" s="31"/>
    </row>
    <row r="172" spans="5:15" s="26" customFormat="1" ht="14.25" customHeight="1" x14ac:dyDescent="0.2">
      <c r="E172" s="27"/>
      <c r="F172" s="27"/>
      <c r="O172" s="31"/>
    </row>
    <row r="173" spans="5:15" s="26" customFormat="1" ht="14.25" customHeight="1" x14ac:dyDescent="0.2">
      <c r="E173" s="27"/>
      <c r="F173" s="27"/>
      <c r="O173" s="31"/>
    </row>
    <row r="174" spans="5:15" s="26" customFormat="1" ht="14.25" customHeight="1" x14ac:dyDescent="0.2">
      <c r="E174" s="27"/>
      <c r="F174" s="27"/>
      <c r="O174" s="31"/>
    </row>
    <row r="175" spans="5:15" s="26" customFormat="1" ht="14.25" customHeight="1" x14ac:dyDescent="0.2">
      <c r="E175" s="27"/>
      <c r="F175" s="27"/>
      <c r="O175" s="31"/>
    </row>
    <row r="176" spans="5:15" s="26" customFormat="1" ht="14.25" customHeight="1" x14ac:dyDescent="0.2">
      <c r="E176" s="27"/>
      <c r="F176" s="27"/>
      <c r="O176" s="31"/>
    </row>
    <row r="177" spans="5:15" s="26" customFormat="1" ht="14.25" customHeight="1" x14ac:dyDescent="0.2">
      <c r="E177" s="27"/>
      <c r="F177" s="27"/>
      <c r="O177" s="31"/>
    </row>
    <row r="178" spans="5:15" s="26" customFormat="1" ht="14.25" customHeight="1" x14ac:dyDescent="0.2">
      <c r="E178" s="27"/>
      <c r="F178" s="27"/>
      <c r="O178" s="31"/>
    </row>
    <row r="179" spans="5:15" s="26" customFormat="1" ht="14.25" customHeight="1" x14ac:dyDescent="0.2">
      <c r="E179" s="27"/>
      <c r="F179" s="27"/>
      <c r="O179" s="31"/>
    </row>
    <row r="180" spans="5:15" s="26" customFormat="1" ht="14.25" customHeight="1" x14ac:dyDescent="0.2">
      <c r="E180" s="27"/>
      <c r="F180" s="27"/>
      <c r="O180" s="31"/>
    </row>
    <row r="181" spans="5:15" s="26" customFormat="1" ht="14.25" customHeight="1" x14ac:dyDescent="0.2">
      <c r="E181" s="27"/>
      <c r="F181" s="27"/>
      <c r="O181" s="31"/>
    </row>
    <row r="182" spans="5:15" s="26" customFormat="1" ht="14.25" customHeight="1" x14ac:dyDescent="0.2">
      <c r="E182" s="27"/>
      <c r="F182" s="27"/>
      <c r="O182" s="31"/>
    </row>
    <row r="183" spans="5:15" s="26" customFormat="1" ht="14.25" customHeight="1" x14ac:dyDescent="0.2">
      <c r="E183" s="27"/>
      <c r="F183" s="27"/>
      <c r="O183" s="31"/>
    </row>
    <row r="184" spans="5:15" s="26" customFormat="1" ht="14.25" customHeight="1" x14ac:dyDescent="0.2">
      <c r="E184" s="27"/>
      <c r="F184" s="27"/>
      <c r="O184" s="32"/>
    </row>
    <row r="185" spans="5:15" s="26" customFormat="1" ht="14.25" customHeight="1" x14ac:dyDescent="0.2">
      <c r="E185" s="27"/>
      <c r="F185" s="27"/>
      <c r="O185" s="31"/>
    </row>
    <row r="186" spans="5:15" s="26" customFormat="1" ht="14.25" customHeight="1" x14ac:dyDescent="0.2">
      <c r="E186" s="27"/>
      <c r="F186" s="27"/>
      <c r="O186" s="32"/>
    </row>
    <row r="187" spans="5:15" s="26" customFormat="1" ht="14.25" customHeight="1" x14ac:dyDescent="0.2">
      <c r="E187" s="27"/>
      <c r="F187" s="27"/>
      <c r="O187" s="31"/>
    </row>
    <row r="188" spans="5:15" s="26" customFormat="1" ht="14.25" customHeight="1" x14ac:dyDescent="0.2">
      <c r="E188" s="27"/>
      <c r="F188" s="27"/>
      <c r="O188" s="31"/>
    </row>
    <row r="189" spans="5:15" s="26" customFormat="1" ht="14.25" customHeight="1" x14ac:dyDescent="0.2">
      <c r="E189" s="27"/>
      <c r="F189" s="27"/>
      <c r="O189" s="31"/>
    </row>
    <row r="190" spans="5:15" s="26" customFormat="1" ht="14.25" customHeight="1" x14ac:dyDescent="0.2">
      <c r="E190" s="27"/>
      <c r="F190" s="27"/>
      <c r="O190" s="31"/>
    </row>
    <row r="191" spans="5:15" s="26" customFormat="1" ht="14.25" customHeight="1" x14ac:dyDescent="0.2">
      <c r="E191" s="27"/>
      <c r="F191" s="27"/>
      <c r="O191" s="31"/>
    </row>
    <row r="192" spans="5:15" s="26" customFormat="1" ht="14.25" customHeight="1" x14ac:dyDescent="0.2">
      <c r="E192" s="27"/>
      <c r="F192" s="27"/>
      <c r="O192" s="33"/>
    </row>
    <row r="193" spans="5:15" s="26" customFormat="1" ht="14.25" customHeight="1" x14ac:dyDescent="0.2">
      <c r="E193" s="27"/>
      <c r="F193" s="27"/>
      <c r="O193" s="31"/>
    </row>
    <row r="194" spans="5:15" s="26" customFormat="1" ht="14.25" customHeight="1" x14ac:dyDescent="0.2">
      <c r="E194" s="27"/>
      <c r="F194" s="27"/>
      <c r="O194" s="31"/>
    </row>
    <row r="195" spans="5:15" s="26" customFormat="1" ht="14.25" customHeight="1" x14ac:dyDescent="0.2">
      <c r="E195" s="27"/>
      <c r="F195" s="27"/>
      <c r="O195" s="32"/>
    </row>
    <row r="196" spans="5:15" s="26" customFormat="1" ht="14.25" customHeight="1" x14ac:dyDescent="0.2">
      <c r="E196" s="27"/>
      <c r="F196" s="27"/>
      <c r="O196" s="32"/>
    </row>
    <row r="197" spans="5:15" s="26" customFormat="1" ht="14.25" customHeight="1" x14ac:dyDescent="0.2">
      <c r="E197" s="27"/>
      <c r="F197" s="27"/>
      <c r="O197" s="31"/>
    </row>
    <row r="198" spans="5:15" s="26" customFormat="1" ht="14.25" customHeight="1" x14ac:dyDescent="0.2">
      <c r="E198" s="27"/>
      <c r="F198" s="27"/>
      <c r="O198" s="31"/>
    </row>
    <row r="199" spans="5:15" s="26" customFormat="1" ht="14.25" customHeight="1" x14ac:dyDescent="0.2">
      <c r="E199" s="27"/>
      <c r="F199" s="27"/>
      <c r="O199" s="32"/>
    </row>
    <row r="200" spans="5:15" s="26" customFormat="1" ht="14.25" customHeight="1" x14ac:dyDescent="0.2">
      <c r="E200" s="27"/>
      <c r="F200" s="27"/>
      <c r="O200" s="31"/>
    </row>
    <row r="201" spans="5:15" s="26" customFormat="1" ht="14.25" customHeight="1" x14ac:dyDescent="0.2">
      <c r="E201" s="27"/>
      <c r="F201" s="27"/>
      <c r="O201" s="31"/>
    </row>
    <row r="202" spans="5:15" s="26" customFormat="1" ht="14.25" customHeight="1" x14ac:dyDescent="0.2">
      <c r="E202" s="27"/>
      <c r="F202" s="27"/>
      <c r="O202" s="31"/>
    </row>
    <row r="203" spans="5:15" s="26" customFormat="1" ht="14.25" customHeight="1" x14ac:dyDescent="0.2">
      <c r="E203" s="27"/>
      <c r="F203" s="27"/>
      <c r="O203" s="32"/>
    </row>
    <row r="204" spans="5:15" s="26" customFormat="1" ht="14.25" customHeight="1" x14ac:dyDescent="0.2">
      <c r="E204" s="27"/>
      <c r="F204" s="27"/>
      <c r="O204" s="31"/>
    </row>
    <row r="205" spans="5:15" s="26" customFormat="1" ht="14.25" customHeight="1" x14ac:dyDescent="0.2">
      <c r="E205" s="27"/>
      <c r="F205" s="27"/>
      <c r="O205" s="31"/>
    </row>
    <row r="206" spans="5:15" s="26" customFormat="1" ht="14.25" customHeight="1" x14ac:dyDescent="0.2">
      <c r="E206" s="27"/>
      <c r="F206" s="27"/>
      <c r="O206" s="35"/>
    </row>
    <row r="207" spans="5:15" s="26" customFormat="1" ht="14.25" customHeight="1" x14ac:dyDescent="0.2">
      <c r="E207" s="27"/>
      <c r="F207" s="27"/>
      <c r="O207" s="35"/>
    </row>
    <row r="208" spans="5:15" s="26" customFormat="1" ht="15" x14ac:dyDescent="0.2">
      <c r="E208" s="27"/>
      <c r="F208" s="27"/>
      <c r="O208" s="35"/>
    </row>
    <row r="209" spans="5:15" s="26" customFormat="1" ht="14.25" customHeight="1" x14ac:dyDescent="0.2">
      <c r="E209" s="27"/>
      <c r="F209" s="27"/>
      <c r="O209" s="35"/>
    </row>
    <row r="210" spans="5:15" s="26" customFormat="1" ht="14.25" customHeight="1" x14ac:dyDescent="0.2">
      <c r="E210" s="27"/>
      <c r="F210" s="27"/>
      <c r="O210" s="35"/>
    </row>
    <row r="211" spans="5:15" s="26" customFormat="1" ht="14.25" customHeight="1" x14ac:dyDescent="0.2">
      <c r="E211" s="27"/>
      <c r="F211" s="27"/>
      <c r="O211" s="35"/>
    </row>
    <row r="212" spans="5:15" s="26" customFormat="1" ht="14.25" customHeight="1" x14ac:dyDescent="0.2">
      <c r="E212" s="27"/>
      <c r="F212" s="27"/>
      <c r="O212" s="35"/>
    </row>
    <row r="213" spans="5:15" s="26" customFormat="1" ht="14.25" customHeight="1" x14ac:dyDescent="0.2">
      <c r="E213" s="27"/>
      <c r="F213" s="27"/>
      <c r="O213" s="35"/>
    </row>
    <row r="214" spans="5:15" s="26" customFormat="1" ht="14.25" customHeight="1" x14ac:dyDescent="0.2">
      <c r="E214" s="27"/>
      <c r="F214" s="27"/>
      <c r="O214" s="35"/>
    </row>
    <row r="215" spans="5:15" s="26" customFormat="1" ht="14.25" customHeight="1" x14ac:dyDescent="0.2">
      <c r="E215" s="27"/>
      <c r="F215" s="27"/>
      <c r="O215" s="35"/>
    </row>
    <row r="216" spans="5:15" s="26" customFormat="1" ht="14.25" customHeight="1" x14ac:dyDescent="0.2">
      <c r="E216" s="27"/>
      <c r="F216" s="27"/>
      <c r="O216" s="35"/>
    </row>
    <row r="217" spans="5:15" s="26" customFormat="1" ht="14.25" customHeight="1" x14ac:dyDescent="0.2">
      <c r="E217" s="27"/>
      <c r="F217" s="27"/>
      <c r="O217" s="35"/>
    </row>
    <row r="218" spans="5:15" s="26" customFormat="1" ht="14.25" customHeight="1" x14ac:dyDescent="0.2">
      <c r="E218" s="27"/>
      <c r="F218" s="27"/>
      <c r="O218" s="35"/>
    </row>
    <row r="219" spans="5:15" s="26" customFormat="1" ht="14.25" customHeight="1" x14ac:dyDescent="0.2">
      <c r="E219" s="27"/>
      <c r="F219" s="27"/>
      <c r="O219" s="35"/>
    </row>
    <row r="220" spans="5:15" s="26" customFormat="1" ht="14.25" customHeight="1" x14ac:dyDescent="0.2">
      <c r="E220" s="27"/>
      <c r="F220" s="27"/>
      <c r="O220" s="35"/>
    </row>
    <row r="221" spans="5:15" s="26" customFormat="1" ht="14.25" customHeight="1" x14ac:dyDescent="0.2">
      <c r="E221" s="27"/>
      <c r="F221" s="27"/>
      <c r="O221" s="37"/>
    </row>
    <row r="222" spans="5:15" s="26" customFormat="1" ht="14.25" customHeight="1" x14ac:dyDescent="0.2">
      <c r="E222" s="27"/>
      <c r="F222" s="27"/>
      <c r="O222" s="35"/>
    </row>
    <row r="223" spans="5:15" s="26" customFormat="1" ht="14.25" customHeight="1" x14ac:dyDescent="0.2">
      <c r="E223" s="27"/>
      <c r="F223" s="27"/>
      <c r="O223" s="35"/>
    </row>
    <row r="224" spans="5:15" s="26" customFormat="1" ht="14.25" customHeight="1" x14ac:dyDescent="0.2">
      <c r="E224" s="27"/>
      <c r="F224" s="27"/>
      <c r="O224" s="35"/>
    </row>
    <row r="225" spans="5:15" s="26" customFormat="1" ht="14.25" customHeight="1" x14ac:dyDescent="0.2">
      <c r="E225" s="27"/>
      <c r="F225" s="27"/>
      <c r="O225" s="35"/>
    </row>
    <row r="226" spans="5:15" s="26" customFormat="1" ht="14.25" customHeight="1" x14ac:dyDescent="0.2">
      <c r="E226" s="27"/>
      <c r="F226" s="27"/>
      <c r="O226" s="35"/>
    </row>
    <row r="227" spans="5:15" s="26" customFormat="1" ht="14.25" customHeight="1" x14ac:dyDescent="0.2">
      <c r="E227" s="27"/>
      <c r="F227" s="27"/>
      <c r="O227" s="35"/>
    </row>
    <row r="228" spans="5:15" s="26" customFormat="1" ht="14.25" customHeight="1" x14ac:dyDescent="0.2">
      <c r="E228" s="27"/>
      <c r="F228" s="27"/>
      <c r="O228" s="35"/>
    </row>
    <row r="229" spans="5:15" s="26" customFormat="1" ht="14.25" customHeight="1" x14ac:dyDescent="0.2">
      <c r="E229" s="27"/>
      <c r="F229" s="27"/>
      <c r="O229" s="32"/>
    </row>
    <row r="230" spans="5:15" s="26" customFormat="1" ht="14.25" customHeight="1" x14ac:dyDescent="0.2">
      <c r="E230" s="27"/>
      <c r="F230" s="27"/>
      <c r="O230" s="31"/>
    </row>
    <row r="231" spans="5:15" s="26" customFormat="1" ht="14.25" customHeight="1" x14ac:dyDescent="0.2">
      <c r="E231" s="27"/>
      <c r="F231" s="27"/>
      <c r="O231" s="31"/>
    </row>
    <row r="232" spans="5:15" s="26" customFormat="1" ht="14.25" customHeight="1" x14ac:dyDescent="0.2">
      <c r="E232" s="27"/>
      <c r="F232" s="27"/>
      <c r="O232" s="31"/>
    </row>
    <row r="233" spans="5:15" s="26" customFormat="1" ht="14.25" customHeight="1" x14ac:dyDescent="0.2">
      <c r="E233" s="27"/>
      <c r="F233" s="27"/>
      <c r="O233" s="31"/>
    </row>
    <row r="234" spans="5:15" s="26" customFormat="1" ht="14.25" customHeight="1" x14ac:dyDescent="0.2">
      <c r="E234" s="27"/>
      <c r="F234" s="27"/>
      <c r="O234" s="31"/>
    </row>
    <row r="235" spans="5:15" s="26" customFormat="1" ht="14.25" customHeight="1" x14ac:dyDescent="0.2">
      <c r="E235" s="27"/>
      <c r="F235" s="27"/>
      <c r="O235" s="32"/>
    </row>
    <row r="236" spans="5:15" s="26" customFormat="1" ht="14.25" customHeight="1" x14ac:dyDescent="0.2">
      <c r="E236" s="27"/>
      <c r="F236" s="27"/>
      <c r="O236" s="32"/>
    </row>
    <row r="237" spans="5:15" s="26" customFormat="1" ht="14.25" customHeight="1" x14ac:dyDescent="0.2">
      <c r="E237" s="27"/>
      <c r="F237" s="27"/>
      <c r="O237" s="31"/>
    </row>
    <row r="238" spans="5:15" s="26" customFormat="1" ht="14.25" customHeight="1" x14ac:dyDescent="0.2">
      <c r="E238" s="27"/>
      <c r="F238" s="27"/>
      <c r="O238" s="32"/>
    </row>
    <row r="239" spans="5:15" s="26" customFormat="1" ht="14.25" customHeight="1" x14ac:dyDescent="0.2">
      <c r="E239" s="27"/>
      <c r="F239" s="27"/>
      <c r="O239" s="31"/>
    </row>
    <row r="240" spans="5:15" s="26" customFormat="1" ht="14.25" customHeight="1" x14ac:dyDescent="0.2">
      <c r="E240" s="27"/>
      <c r="F240" s="27"/>
      <c r="O240" s="31"/>
    </row>
    <row r="241" spans="5:15" s="26" customFormat="1" ht="14.25" customHeight="1" x14ac:dyDescent="0.2">
      <c r="E241" s="27"/>
      <c r="F241" s="27"/>
      <c r="O241" s="31"/>
    </row>
    <row r="242" spans="5:15" s="26" customFormat="1" ht="14.25" customHeight="1" x14ac:dyDescent="0.2">
      <c r="E242" s="27"/>
      <c r="F242" s="27"/>
      <c r="O242" s="31"/>
    </row>
    <row r="243" spans="5:15" s="26" customFormat="1" ht="14.25" customHeight="1" x14ac:dyDescent="0.2">
      <c r="E243" s="27"/>
      <c r="F243" s="27"/>
      <c r="O243" s="31"/>
    </row>
    <row r="244" spans="5:15" s="26" customFormat="1" ht="14.25" customHeight="1" x14ac:dyDescent="0.2">
      <c r="E244" s="27"/>
      <c r="F244" s="27"/>
      <c r="O244" s="31"/>
    </row>
    <row r="245" spans="5:15" s="26" customFormat="1" ht="14.25" customHeight="1" x14ac:dyDescent="0.2">
      <c r="E245" s="27"/>
      <c r="F245" s="27"/>
      <c r="O245" s="31"/>
    </row>
    <row r="246" spans="5:15" s="26" customFormat="1" ht="14.25" customHeight="1" x14ac:dyDescent="0.2">
      <c r="E246" s="27"/>
      <c r="F246" s="27"/>
      <c r="O246" s="32"/>
    </row>
    <row r="247" spans="5:15" s="26" customFormat="1" ht="14.25" customHeight="1" x14ac:dyDescent="0.2">
      <c r="E247" s="27"/>
      <c r="F247" s="27"/>
      <c r="O247" s="31"/>
    </row>
    <row r="248" spans="5:15" s="26" customFormat="1" ht="14.25" customHeight="1" x14ac:dyDescent="0.2">
      <c r="E248" s="27"/>
      <c r="F248" s="27"/>
      <c r="O248" s="32"/>
    </row>
    <row r="249" spans="5:15" s="26" customFormat="1" ht="14.25" customHeight="1" x14ac:dyDescent="0.2">
      <c r="E249" s="27"/>
      <c r="F249" s="27"/>
      <c r="O249" s="31"/>
    </row>
    <row r="250" spans="5:15" s="26" customFormat="1" ht="14.25" customHeight="1" x14ac:dyDescent="0.2">
      <c r="E250" s="27"/>
      <c r="F250" s="27"/>
      <c r="O250" s="31"/>
    </row>
    <row r="251" spans="5:15" s="26" customFormat="1" ht="14.25" customHeight="1" x14ac:dyDescent="0.2">
      <c r="E251" s="27"/>
      <c r="F251" s="27"/>
      <c r="O251" s="31"/>
    </row>
    <row r="252" spans="5:15" s="26" customFormat="1" ht="14.25" customHeight="1" x14ac:dyDescent="0.2">
      <c r="E252" s="27"/>
      <c r="F252" s="27"/>
      <c r="O252" s="31"/>
    </row>
    <row r="253" spans="5:15" s="26" customFormat="1" ht="14.25" customHeight="1" x14ac:dyDescent="0.2">
      <c r="E253" s="27"/>
      <c r="F253" s="27"/>
      <c r="O253" s="31"/>
    </row>
    <row r="254" spans="5:15" s="26" customFormat="1" ht="14.25" customHeight="1" x14ac:dyDescent="0.2">
      <c r="E254" s="27"/>
      <c r="F254" s="27"/>
      <c r="O254" s="31"/>
    </row>
    <row r="255" spans="5:15" s="26" customFormat="1" ht="14.25" customHeight="1" x14ac:dyDescent="0.2">
      <c r="E255" s="27"/>
      <c r="F255" s="27"/>
      <c r="O255" s="32"/>
    </row>
    <row r="256" spans="5:15" s="26" customFormat="1" ht="14.25" customHeight="1" x14ac:dyDescent="0.2">
      <c r="E256" s="27"/>
      <c r="F256" s="27"/>
      <c r="O256" s="31"/>
    </row>
    <row r="257" spans="5:15" s="26" customFormat="1" ht="14.25" customHeight="1" x14ac:dyDescent="0.2">
      <c r="E257" s="27"/>
      <c r="F257" s="27"/>
      <c r="O257" s="32"/>
    </row>
    <row r="258" spans="5:15" s="26" customFormat="1" ht="14.25" customHeight="1" x14ac:dyDescent="0.2">
      <c r="E258" s="27"/>
      <c r="F258" s="27"/>
      <c r="O258" s="31"/>
    </row>
    <row r="259" spans="5:15" s="26" customFormat="1" ht="14.25" customHeight="1" x14ac:dyDescent="0.2">
      <c r="E259" s="27"/>
      <c r="F259" s="27"/>
      <c r="O259" s="31"/>
    </row>
    <row r="260" spans="5:15" s="26" customFormat="1" ht="14.25" customHeight="1" x14ac:dyDescent="0.2">
      <c r="E260" s="27"/>
      <c r="F260" s="27"/>
      <c r="O260" s="31"/>
    </row>
    <row r="261" spans="5:15" s="26" customFormat="1" ht="14.25" customHeight="1" x14ac:dyDescent="0.2">
      <c r="E261" s="27"/>
      <c r="F261" s="27"/>
      <c r="O261" s="31"/>
    </row>
    <row r="262" spans="5:15" s="26" customFormat="1" ht="14.25" customHeight="1" x14ac:dyDescent="0.2">
      <c r="E262" s="27"/>
      <c r="F262" s="27"/>
      <c r="O262" s="31"/>
    </row>
    <row r="263" spans="5:15" s="26" customFormat="1" ht="14.25" customHeight="1" x14ac:dyDescent="0.2">
      <c r="E263" s="27"/>
      <c r="F263" s="27"/>
      <c r="O263" s="31"/>
    </row>
    <row r="264" spans="5:15" s="26" customFormat="1" ht="14.25" customHeight="1" x14ac:dyDescent="0.2">
      <c r="E264" s="27"/>
      <c r="F264" s="27"/>
      <c r="O264" s="32"/>
    </row>
    <row r="265" spans="5:15" s="26" customFormat="1" ht="14.25" customHeight="1" x14ac:dyDescent="0.2">
      <c r="E265" s="27"/>
      <c r="F265" s="27"/>
      <c r="O265" s="31"/>
    </row>
    <row r="266" spans="5:15" s="26" customFormat="1" ht="14.25" customHeight="1" x14ac:dyDescent="0.2">
      <c r="E266" s="27"/>
      <c r="F266" s="27"/>
      <c r="O266" s="33"/>
    </row>
    <row r="267" spans="5:15" s="26" customFormat="1" ht="14.25" customHeight="1" x14ac:dyDescent="0.2">
      <c r="E267" s="27"/>
      <c r="F267" s="27"/>
      <c r="O267" s="31"/>
    </row>
    <row r="268" spans="5:15" s="26" customFormat="1" ht="14.25" customHeight="1" x14ac:dyDescent="0.2">
      <c r="E268" s="27"/>
      <c r="F268" s="27"/>
      <c r="O268" s="31"/>
    </row>
    <row r="269" spans="5:15" s="26" customFormat="1" ht="14.25" customHeight="1" x14ac:dyDescent="0.2">
      <c r="E269" s="27"/>
      <c r="F269" s="27"/>
      <c r="O269" s="35"/>
    </row>
    <row r="270" spans="5:15" s="26" customFormat="1" ht="14.25" customHeight="1" x14ac:dyDescent="0.2">
      <c r="E270" s="27"/>
      <c r="F270" s="27"/>
      <c r="O270" s="35"/>
    </row>
    <row r="271" spans="5:15" s="26" customFormat="1" ht="14.25" customHeight="1" x14ac:dyDescent="0.2">
      <c r="E271" s="27"/>
      <c r="F271" s="27"/>
      <c r="O271" s="35"/>
    </row>
    <row r="272" spans="5:15" s="26" customFormat="1" ht="14.25" customHeight="1" x14ac:dyDescent="0.2">
      <c r="E272" s="27"/>
      <c r="F272" s="27"/>
      <c r="O272" s="35"/>
    </row>
    <row r="273" spans="5:15" s="26" customFormat="1" ht="14.25" customHeight="1" x14ac:dyDescent="0.2">
      <c r="E273" s="27"/>
      <c r="F273" s="27"/>
      <c r="O273" s="31"/>
    </row>
    <row r="274" spans="5:15" s="26" customFormat="1" ht="14.25" customHeight="1" x14ac:dyDescent="0.2">
      <c r="E274" s="27"/>
      <c r="F274" s="27"/>
      <c r="O274" s="31"/>
    </row>
    <row r="275" spans="5:15" s="26" customFormat="1" ht="14.25" customHeight="1" x14ac:dyDescent="0.2">
      <c r="E275" s="27"/>
      <c r="F275" s="27"/>
      <c r="O275" s="31"/>
    </row>
    <row r="276" spans="5:15" s="26" customFormat="1" ht="14.25" customHeight="1" x14ac:dyDescent="0.2">
      <c r="E276" s="27"/>
      <c r="F276" s="27"/>
      <c r="O276" s="31"/>
    </row>
    <row r="277" spans="5:15" s="26" customFormat="1" ht="14.25" customHeight="1" x14ac:dyDescent="0.2">
      <c r="E277" s="27"/>
      <c r="F277" s="27"/>
      <c r="O277" s="32"/>
    </row>
    <row r="278" spans="5:15" s="26" customFormat="1" ht="14.25" customHeight="1" x14ac:dyDescent="0.2">
      <c r="E278" s="27"/>
      <c r="F278" s="27"/>
      <c r="O278" s="31"/>
    </row>
    <row r="279" spans="5:15" s="26" customFormat="1" ht="14.25" customHeight="1" x14ac:dyDescent="0.2">
      <c r="E279" s="27"/>
      <c r="F279" s="27"/>
      <c r="O279" s="31"/>
    </row>
    <row r="280" spans="5:15" s="26" customFormat="1" ht="14.25" customHeight="1" x14ac:dyDescent="0.2">
      <c r="E280" s="27"/>
      <c r="F280" s="27"/>
      <c r="O280" s="31"/>
    </row>
    <row r="281" spans="5:15" s="26" customFormat="1" ht="14.25" customHeight="1" x14ac:dyDescent="0.2">
      <c r="E281" s="27"/>
      <c r="F281" s="27"/>
      <c r="O281" s="32"/>
    </row>
    <row r="282" spans="5:15" s="26" customFormat="1" ht="14.25" customHeight="1" x14ac:dyDescent="0.2">
      <c r="E282" s="27"/>
      <c r="F282" s="27"/>
      <c r="O282" s="32"/>
    </row>
    <row r="283" spans="5:15" s="26" customFormat="1" ht="14.25" customHeight="1" x14ac:dyDescent="0.2">
      <c r="E283" s="27"/>
      <c r="F283" s="27"/>
      <c r="O283" s="31"/>
    </row>
    <row r="284" spans="5:15" s="26" customFormat="1" ht="14.25" customHeight="1" x14ac:dyDescent="0.2">
      <c r="E284" s="27"/>
      <c r="F284" s="27"/>
      <c r="O284" s="31"/>
    </row>
    <row r="285" spans="5:15" s="26" customFormat="1" ht="14.25" customHeight="1" x14ac:dyDescent="0.2">
      <c r="E285" s="27"/>
      <c r="F285" s="27"/>
      <c r="O285" s="31"/>
    </row>
    <row r="286" spans="5:15" s="26" customFormat="1" ht="14.25" customHeight="1" x14ac:dyDescent="0.2">
      <c r="E286" s="27"/>
      <c r="F286" s="27"/>
      <c r="O286" s="31"/>
    </row>
    <row r="287" spans="5:15" s="26" customFormat="1" ht="14.25" customHeight="1" x14ac:dyDescent="0.2">
      <c r="E287" s="27"/>
      <c r="F287" s="27"/>
      <c r="O287" s="31"/>
    </row>
    <row r="288" spans="5:15" s="26" customFormat="1" ht="14.25" customHeight="1" x14ac:dyDescent="0.2">
      <c r="E288" s="27"/>
      <c r="F288" s="27"/>
      <c r="O288" s="31"/>
    </row>
    <row r="289" spans="5:15" s="26" customFormat="1" ht="14.25" customHeight="1" x14ac:dyDescent="0.2">
      <c r="E289" s="27"/>
      <c r="F289" s="27"/>
      <c r="O289" s="32"/>
    </row>
    <row r="290" spans="5:15" s="26" customFormat="1" ht="14.25" customHeight="1" x14ac:dyDescent="0.2">
      <c r="E290" s="27"/>
      <c r="F290" s="27"/>
      <c r="O290" s="31"/>
    </row>
    <row r="291" spans="5:15" s="26" customFormat="1" ht="14.25" customHeight="1" x14ac:dyDescent="0.2">
      <c r="E291" s="27"/>
      <c r="F291" s="27"/>
      <c r="O291" s="31"/>
    </row>
    <row r="292" spans="5:15" s="26" customFormat="1" ht="14.25" customHeight="1" x14ac:dyDescent="0.2">
      <c r="E292" s="27"/>
      <c r="F292" s="27"/>
      <c r="O292" s="31"/>
    </row>
    <row r="293" spans="5:15" s="26" customFormat="1" ht="14.25" customHeight="1" x14ac:dyDescent="0.2">
      <c r="E293" s="27"/>
      <c r="F293" s="27"/>
      <c r="O293" s="31"/>
    </row>
    <row r="294" spans="5:15" s="26" customFormat="1" ht="14.25" customHeight="1" x14ac:dyDescent="0.2">
      <c r="E294" s="27"/>
      <c r="F294" s="27"/>
      <c r="O294" s="32"/>
    </row>
    <row r="295" spans="5:15" s="26" customFormat="1" ht="14.25" customHeight="1" x14ac:dyDescent="0.2">
      <c r="E295" s="27"/>
      <c r="F295" s="27"/>
      <c r="O295" s="31"/>
    </row>
    <row r="296" spans="5:15" s="26" customFormat="1" ht="14.25" customHeight="1" x14ac:dyDescent="0.2">
      <c r="E296" s="27"/>
      <c r="F296" s="27"/>
      <c r="O296" s="32"/>
    </row>
    <row r="297" spans="5:15" s="26" customFormat="1" ht="14.25" customHeight="1" x14ac:dyDescent="0.2">
      <c r="E297" s="27"/>
      <c r="F297" s="27"/>
      <c r="O297" s="32"/>
    </row>
    <row r="298" spans="5:15" s="26" customFormat="1" ht="14.25" customHeight="1" x14ac:dyDescent="0.2">
      <c r="E298" s="27"/>
      <c r="F298" s="27"/>
      <c r="O298" s="32"/>
    </row>
    <row r="299" spans="5:15" s="26" customFormat="1" ht="14.25" customHeight="1" x14ac:dyDescent="0.2">
      <c r="E299" s="27"/>
      <c r="F299" s="27"/>
      <c r="O299" s="31"/>
    </row>
    <row r="300" spans="5:15" s="26" customFormat="1" ht="14.25" customHeight="1" x14ac:dyDescent="0.2">
      <c r="E300" s="27"/>
      <c r="F300" s="27"/>
      <c r="O300" s="31"/>
    </row>
    <row r="301" spans="5:15" s="26" customFormat="1" ht="14.25" customHeight="1" x14ac:dyDescent="0.2">
      <c r="E301" s="27"/>
      <c r="F301" s="27"/>
      <c r="O301" s="32"/>
    </row>
    <row r="302" spans="5:15" s="26" customFormat="1" ht="14.25" customHeight="1" x14ac:dyDescent="0.2">
      <c r="E302" s="27"/>
      <c r="F302" s="27"/>
      <c r="O302" s="31"/>
    </row>
    <row r="303" spans="5:15" s="26" customFormat="1" ht="14.25" customHeight="1" x14ac:dyDescent="0.2">
      <c r="E303" s="27"/>
      <c r="F303" s="27"/>
      <c r="O303" s="32"/>
    </row>
    <row r="304" spans="5:15" s="26" customFormat="1" ht="14.25" customHeight="1" x14ac:dyDescent="0.2">
      <c r="E304" s="27"/>
      <c r="F304" s="27"/>
      <c r="O304" s="32"/>
    </row>
    <row r="305" spans="5:15" s="26" customFormat="1" ht="14.25" customHeight="1" x14ac:dyDescent="0.2">
      <c r="E305" s="27"/>
      <c r="F305" s="27"/>
      <c r="O305" s="31"/>
    </row>
    <row r="306" spans="5:15" s="26" customFormat="1" ht="14.25" customHeight="1" x14ac:dyDescent="0.2">
      <c r="E306" s="27"/>
      <c r="F306" s="27"/>
      <c r="O306" s="31"/>
    </row>
    <row r="307" spans="5:15" s="26" customFormat="1" ht="14.25" customHeight="1" x14ac:dyDescent="0.2">
      <c r="E307" s="27"/>
      <c r="F307" s="27"/>
      <c r="O307" s="35"/>
    </row>
    <row r="308" spans="5:15" s="26" customFormat="1" ht="14.25" customHeight="1" x14ac:dyDescent="0.2">
      <c r="E308" s="27"/>
      <c r="F308" s="27"/>
      <c r="O308" s="35"/>
    </row>
    <row r="309" spans="5:15" s="26" customFormat="1" ht="14.25" customHeight="1" x14ac:dyDescent="0.2">
      <c r="E309" s="27"/>
      <c r="F309" s="27"/>
      <c r="O309" s="35"/>
    </row>
    <row r="310" spans="5:15" s="26" customFormat="1" ht="14.25" customHeight="1" x14ac:dyDescent="0.2">
      <c r="E310" s="27"/>
      <c r="F310" s="27"/>
      <c r="O310" s="35"/>
    </row>
    <row r="311" spans="5:15" s="26" customFormat="1" ht="14.25" customHeight="1" x14ac:dyDescent="0.2">
      <c r="E311" s="27"/>
      <c r="F311" s="27"/>
      <c r="O311" s="35"/>
    </row>
    <row r="312" spans="5:15" s="26" customFormat="1" ht="14.25" customHeight="1" x14ac:dyDescent="0.2">
      <c r="E312" s="27"/>
      <c r="F312" s="27"/>
      <c r="O312" s="35"/>
    </row>
    <row r="313" spans="5:15" s="26" customFormat="1" ht="14.25" customHeight="1" x14ac:dyDescent="0.2">
      <c r="E313" s="27"/>
      <c r="F313" s="27"/>
      <c r="O313" s="32"/>
    </row>
    <row r="314" spans="5:15" s="26" customFormat="1" ht="14.25" customHeight="1" x14ac:dyDescent="0.2">
      <c r="E314" s="27"/>
      <c r="F314" s="27"/>
      <c r="O314" s="32"/>
    </row>
    <row r="315" spans="5:15" s="26" customFormat="1" ht="14.25" customHeight="1" x14ac:dyDescent="0.2">
      <c r="E315" s="27"/>
      <c r="F315" s="27"/>
      <c r="O315" s="32"/>
    </row>
    <row r="316" spans="5:15" s="26" customFormat="1" ht="14.25" customHeight="1" x14ac:dyDescent="0.2">
      <c r="E316" s="27"/>
      <c r="F316" s="27"/>
      <c r="O316" s="32"/>
    </row>
    <row r="317" spans="5:15" s="26" customFormat="1" ht="14.25" customHeight="1" x14ac:dyDescent="0.2">
      <c r="E317" s="27"/>
      <c r="F317" s="27"/>
      <c r="O317" s="32"/>
    </row>
    <row r="318" spans="5:15" s="26" customFormat="1" ht="14.25" customHeight="1" x14ac:dyDescent="0.2">
      <c r="E318" s="27"/>
      <c r="F318" s="27"/>
      <c r="O318" s="31"/>
    </row>
    <row r="319" spans="5:15" s="26" customFormat="1" ht="14.25" customHeight="1" x14ac:dyDescent="0.2">
      <c r="E319" s="27"/>
      <c r="F319" s="27"/>
      <c r="O319" s="35"/>
    </row>
    <row r="320" spans="5:15" s="26" customFormat="1" ht="14.25" customHeight="1" x14ac:dyDescent="0.2">
      <c r="E320" s="27"/>
      <c r="F320" s="27"/>
      <c r="O320" s="31"/>
    </row>
    <row r="321" spans="5:15" s="26" customFormat="1" ht="14.25" customHeight="1" x14ac:dyDescent="0.2">
      <c r="E321" s="27"/>
      <c r="F321" s="27"/>
      <c r="O321" s="31"/>
    </row>
    <row r="322" spans="5:15" s="26" customFormat="1" ht="14.25" customHeight="1" x14ac:dyDescent="0.2">
      <c r="E322" s="27"/>
      <c r="F322" s="27"/>
      <c r="O322" s="31"/>
    </row>
    <row r="323" spans="5:15" s="26" customFormat="1" ht="14.25" customHeight="1" x14ac:dyDescent="0.2">
      <c r="E323" s="27"/>
      <c r="F323" s="27"/>
      <c r="O323" s="32"/>
    </row>
    <row r="324" spans="5:15" s="26" customFormat="1" ht="14.25" customHeight="1" x14ac:dyDescent="0.2">
      <c r="E324" s="27"/>
      <c r="F324" s="27"/>
      <c r="O324" s="31"/>
    </row>
    <row r="325" spans="5:15" s="26" customFormat="1" ht="14.25" customHeight="1" x14ac:dyDescent="0.2">
      <c r="E325" s="27"/>
      <c r="F325" s="27"/>
      <c r="O325" s="31"/>
    </row>
    <row r="326" spans="5:15" s="26" customFormat="1" ht="14.25" customHeight="1" x14ac:dyDescent="0.2">
      <c r="E326" s="27"/>
      <c r="F326" s="27"/>
      <c r="O326" s="32"/>
    </row>
    <row r="327" spans="5:15" s="26" customFormat="1" ht="14.25" customHeight="1" x14ac:dyDescent="0.2">
      <c r="E327" s="27"/>
      <c r="F327" s="27"/>
      <c r="O327" s="32"/>
    </row>
    <row r="328" spans="5:15" s="26" customFormat="1" ht="14.25" customHeight="1" x14ac:dyDescent="0.2">
      <c r="E328" s="27"/>
      <c r="F328" s="27"/>
      <c r="O328" s="31"/>
    </row>
    <row r="329" spans="5:15" s="26" customFormat="1" ht="14.25" customHeight="1" x14ac:dyDescent="0.2">
      <c r="E329" s="27"/>
      <c r="F329" s="27"/>
      <c r="O329" s="31"/>
    </row>
    <row r="330" spans="5:15" s="26" customFormat="1" ht="14.25" customHeight="1" x14ac:dyDescent="0.2">
      <c r="E330" s="27"/>
      <c r="F330" s="27"/>
      <c r="O330" s="34"/>
    </row>
    <row r="331" spans="5:15" s="26" customFormat="1" ht="14.25" customHeight="1" x14ac:dyDescent="0.2">
      <c r="E331" s="27"/>
      <c r="F331" s="27"/>
      <c r="O331" s="32"/>
    </row>
    <row r="332" spans="5:15" s="26" customFormat="1" ht="14.25" customHeight="1" x14ac:dyDescent="0.2">
      <c r="E332" s="27"/>
      <c r="F332" s="27"/>
      <c r="O332" s="32"/>
    </row>
    <row r="333" spans="5:15" s="26" customFormat="1" ht="14.25" customHeight="1" x14ac:dyDescent="0.2">
      <c r="E333" s="27"/>
      <c r="F333" s="27"/>
      <c r="O333" s="32"/>
    </row>
    <row r="334" spans="5:15" s="26" customFormat="1" ht="14.25" customHeight="1" x14ac:dyDescent="0.2">
      <c r="E334" s="27"/>
      <c r="F334" s="27"/>
      <c r="O334" s="32"/>
    </row>
    <row r="335" spans="5:15" s="26" customFormat="1" ht="14.25" customHeight="1" x14ac:dyDescent="0.2">
      <c r="E335" s="27"/>
      <c r="F335" s="27"/>
      <c r="O335" s="31"/>
    </row>
    <row r="336" spans="5:15" s="26" customFormat="1" ht="14.25" customHeight="1" x14ac:dyDescent="0.2">
      <c r="E336" s="27"/>
      <c r="F336" s="27"/>
      <c r="O336" s="31"/>
    </row>
    <row r="337" spans="5:15" s="26" customFormat="1" ht="14.25" customHeight="1" x14ac:dyDescent="0.2">
      <c r="E337" s="27"/>
      <c r="F337" s="27"/>
      <c r="O337" s="31"/>
    </row>
    <row r="338" spans="5:15" s="26" customFormat="1" ht="14.25" customHeight="1" x14ac:dyDescent="0.2">
      <c r="E338" s="27"/>
      <c r="F338" s="27"/>
      <c r="O338" s="31"/>
    </row>
    <row r="339" spans="5:15" s="26" customFormat="1" ht="14.25" customHeight="1" x14ac:dyDescent="0.2">
      <c r="E339" s="27"/>
      <c r="F339" s="27"/>
      <c r="O339" s="32"/>
    </row>
    <row r="340" spans="5:15" s="26" customFormat="1" ht="14.25" customHeight="1" x14ac:dyDescent="0.2">
      <c r="E340" s="27"/>
      <c r="F340" s="27"/>
      <c r="O340" s="32"/>
    </row>
    <row r="341" spans="5:15" s="26" customFormat="1" ht="14.25" customHeight="1" x14ac:dyDescent="0.2">
      <c r="E341" s="27"/>
      <c r="F341" s="27"/>
      <c r="O341" s="31"/>
    </row>
    <row r="342" spans="5:15" s="26" customFormat="1" ht="14.25" customHeight="1" x14ac:dyDescent="0.2">
      <c r="E342" s="27"/>
      <c r="F342" s="27"/>
      <c r="O342" s="32"/>
    </row>
    <row r="343" spans="5:15" s="26" customFormat="1" ht="14.25" customHeight="1" x14ac:dyDescent="0.2">
      <c r="E343" s="27"/>
      <c r="F343" s="27"/>
      <c r="O343" s="32"/>
    </row>
    <row r="344" spans="5:15" s="26" customFormat="1" ht="14.25" customHeight="1" x14ac:dyDescent="0.2">
      <c r="E344" s="27"/>
      <c r="F344" s="27"/>
      <c r="O344" s="32"/>
    </row>
    <row r="345" spans="5:15" s="26" customFormat="1" ht="14.25" customHeight="1" x14ac:dyDescent="0.2">
      <c r="E345" s="27"/>
      <c r="F345" s="27"/>
      <c r="O345" s="31"/>
    </row>
    <row r="346" spans="5:15" s="26" customFormat="1" ht="14.25" customHeight="1" x14ac:dyDescent="0.2">
      <c r="E346" s="27"/>
      <c r="F346" s="27"/>
      <c r="O346" s="32"/>
    </row>
    <row r="347" spans="5:15" s="26" customFormat="1" ht="14.25" customHeight="1" x14ac:dyDescent="0.2">
      <c r="E347" s="27"/>
      <c r="F347" s="27"/>
      <c r="O347" s="32"/>
    </row>
    <row r="348" spans="5:15" s="26" customFormat="1" ht="14.25" customHeight="1" x14ac:dyDescent="0.2">
      <c r="E348" s="27"/>
      <c r="F348" s="27"/>
      <c r="O348" s="31"/>
    </row>
    <row r="349" spans="5:15" s="26" customFormat="1" ht="14.25" customHeight="1" x14ac:dyDescent="0.2">
      <c r="E349" s="27"/>
      <c r="F349" s="27"/>
      <c r="O349" s="32"/>
    </row>
    <row r="350" spans="5:15" s="26" customFormat="1" ht="14.25" customHeight="1" x14ac:dyDescent="0.2">
      <c r="E350" s="27"/>
      <c r="F350" s="27"/>
      <c r="O350" s="31"/>
    </row>
    <row r="351" spans="5:15" s="26" customFormat="1" ht="14.25" customHeight="1" x14ac:dyDescent="0.2">
      <c r="E351" s="27"/>
      <c r="F351" s="27"/>
      <c r="O351" s="31"/>
    </row>
    <row r="352" spans="5:15" s="26" customFormat="1" ht="14.25" customHeight="1" x14ac:dyDescent="0.2">
      <c r="E352" s="27"/>
      <c r="F352" s="27"/>
      <c r="O352" s="32"/>
    </row>
    <row r="353" spans="5:15" s="26" customFormat="1" ht="14.25" customHeight="1" x14ac:dyDescent="0.2">
      <c r="E353" s="27"/>
      <c r="F353" s="27"/>
      <c r="O353" s="31"/>
    </row>
    <row r="354" spans="5:15" s="26" customFormat="1" ht="14.25" customHeight="1" x14ac:dyDescent="0.2">
      <c r="E354" s="27"/>
      <c r="F354" s="27"/>
      <c r="O354" s="32"/>
    </row>
    <row r="355" spans="5:15" s="26" customFormat="1" ht="14.25" customHeight="1" x14ac:dyDescent="0.2">
      <c r="E355" s="27"/>
      <c r="F355" s="27"/>
      <c r="O355" s="32"/>
    </row>
    <row r="356" spans="5:15" s="26" customFormat="1" ht="14.25" customHeight="1" x14ac:dyDescent="0.2">
      <c r="E356" s="27"/>
      <c r="F356" s="27"/>
      <c r="O356" s="31"/>
    </row>
    <row r="357" spans="5:15" s="26" customFormat="1" ht="14.25" customHeight="1" x14ac:dyDescent="0.2">
      <c r="E357" s="27"/>
      <c r="F357" s="27"/>
      <c r="O357" s="32"/>
    </row>
    <row r="358" spans="5:15" s="26" customFormat="1" ht="14.25" customHeight="1" x14ac:dyDescent="0.2">
      <c r="E358" s="27"/>
      <c r="F358" s="27"/>
      <c r="O358" s="32"/>
    </row>
    <row r="359" spans="5:15" s="26" customFormat="1" ht="14.25" customHeight="1" x14ac:dyDescent="0.2">
      <c r="E359" s="27"/>
      <c r="F359" s="27"/>
      <c r="O359" s="31"/>
    </row>
    <row r="360" spans="5:15" s="26" customFormat="1" ht="14.25" customHeight="1" x14ac:dyDescent="0.2">
      <c r="E360" s="27"/>
      <c r="F360" s="27"/>
      <c r="O360" s="31"/>
    </row>
    <row r="361" spans="5:15" s="26" customFormat="1" ht="14.25" customHeight="1" x14ac:dyDescent="0.2">
      <c r="E361" s="27"/>
      <c r="F361" s="27"/>
      <c r="O361" s="32"/>
    </row>
    <row r="362" spans="5:15" s="26" customFormat="1" ht="14.25" customHeight="1" x14ac:dyDescent="0.2">
      <c r="E362" s="27"/>
      <c r="F362" s="27"/>
      <c r="O362" s="33"/>
    </row>
    <row r="363" spans="5:15" s="26" customFormat="1" ht="14.25" customHeight="1" x14ac:dyDescent="0.2">
      <c r="E363" s="27"/>
      <c r="F363" s="27"/>
      <c r="O363" s="31"/>
    </row>
    <row r="364" spans="5:15" s="26" customFormat="1" ht="14.25" customHeight="1" x14ac:dyDescent="0.2">
      <c r="E364" s="27"/>
      <c r="F364" s="27"/>
      <c r="O364" s="31"/>
    </row>
    <row r="365" spans="5:15" s="26" customFormat="1" ht="14.25" customHeight="1" x14ac:dyDescent="0.2">
      <c r="E365" s="27"/>
      <c r="F365" s="27"/>
      <c r="O365" s="31"/>
    </row>
    <row r="366" spans="5:15" s="26" customFormat="1" ht="14.25" customHeight="1" x14ac:dyDescent="0.2">
      <c r="E366" s="27"/>
      <c r="F366" s="27"/>
      <c r="O366" s="32"/>
    </row>
    <row r="367" spans="5:15" s="26" customFormat="1" ht="14.25" customHeight="1" x14ac:dyDescent="0.2">
      <c r="E367" s="27"/>
      <c r="F367" s="27"/>
      <c r="O367" s="32"/>
    </row>
    <row r="368" spans="5:15" s="26" customFormat="1" ht="14.25" customHeight="1" x14ac:dyDescent="0.2">
      <c r="E368" s="27"/>
      <c r="F368" s="27"/>
      <c r="O368" s="31"/>
    </row>
    <row r="369" spans="5:15" s="26" customFormat="1" ht="14.25" customHeight="1" x14ac:dyDescent="0.2">
      <c r="E369" s="27"/>
      <c r="F369" s="27"/>
      <c r="O369" s="31"/>
    </row>
    <row r="370" spans="5:15" s="26" customFormat="1" ht="14.25" customHeight="1" x14ac:dyDescent="0.2">
      <c r="E370" s="27"/>
      <c r="F370" s="27"/>
      <c r="O370" s="31"/>
    </row>
    <row r="371" spans="5:15" s="26" customFormat="1" ht="14.25" customHeight="1" x14ac:dyDescent="0.2">
      <c r="E371" s="27"/>
      <c r="F371" s="27"/>
      <c r="O371" s="31"/>
    </row>
    <row r="372" spans="5:15" s="26" customFormat="1" ht="14.25" customHeight="1" x14ac:dyDescent="0.2">
      <c r="E372" s="27"/>
      <c r="F372" s="27"/>
      <c r="O372" s="31"/>
    </row>
    <row r="373" spans="5:15" s="26" customFormat="1" ht="14.25" customHeight="1" x14ac:dyDescent="0.2">
      <c r="E373" s="27"/>
      <c r="F373" s="27"/>
      <c r="O373" s="31"/>
    </row>
    <row r="374" spans="5:15" s="26" customFormat="1" ht="14.25" customHeight="1" x14ac:dyDescent="0.2">
      <c r="E374" s="27"/>
      <c r="F374" s="27"/>
      <c r="O374" s="31"/>
    </row>
    <row r="375" spans="5:15" s="26" customFormat="1" ht="14.25" customHeight="1" x14ac:dyDescent="0.2">
      <c r="E375" s="27"/>
      <c r="F375" s="27"/>
      <c r="O375" s="31"/>
    </row>
    <row r="376" spans="5:15" s="26" customFormat="1" ht="14.25" customHeight="1" x14ac:dyDescent="0.2">
      <c r="E376" s="27"/>
      <c r="F376" s="27"/>
      <c r="O376" s="32"/>
    </row>
    <row r="377" spans="5:15" s="26" customFormat="1" ht="14.25" customHeight="1" x14ac:dyDescent="0.2">
      <c r="E377" s="27"/>
      <c r="F377" s="27"/>
      <c r="O377" s="32"/>
    </row>
    <row r="378" spans="5:15" s="26" customFormat="1" ht="14.25" customHeight="1" x14ac:dyDescent="0.2">
      <c r="E378" s="27"/>
      <c r="F378" s="27"/>
      <c r="O378" s="31"/>
    </row>
    <row r="379" spans="5:15" s="26" customFormat="1" ht="14.25" customHeight="1" x14ac:dyDescent="0.2">
      <c r="E379" s="27"/>
      <c r="F379" s="27"/>
      <c r="O379" s="31"/>
    </row>
    <row r="380" spans="5:15" s="26" customFormat="1" ht="14.25" customHeight="1" x14ac:dyDescent="0.2">
      <c r="E380" s="27"/>
      <c r="F380" s="27"/>
      <c r="O380" s="31"/>
    </row>
    <row r="381" spans="5:15" s="26" customFormat="1" ht="14.25" customHeight="1" x14ac:dyDescent="0.2">
      <c r="E381" s="27"/>
      <c r="F381" s="27"/>
      <c r="O381" s="31"/>
    </row>
    <row r="382" spans="5:15" s="26" customFormat="1" ht="14.25" customHeight="1" x14ac:dyDescent="0.2">
      <c r="E382" s="27"/>
      <c r="F382" s="27"/>
      <c r="O382" s="31"/>
    </row>
    <row r="383" spans="5:15" s="26" customFormat="1" ht="14.25" customHeight="1" x14ac:dyDescent="0.2">
      <c r="E383" s="27"/>
      <c r="F383" s="27"/>
      <c r="O383" s="31"/>
    </row>
    <row r="384" spans="5:15" s="26" customFormat="1" ht="14.25" customHeight="1" x14ac:dyDescent="0.2">
      <c r="E384" s="27"/>
      <c r="F384" s="27"/>
      <c r="O384" s="31"/>
    </row>
    <row r="385" spans="5:15" s="26" customFormat="1" ht="14.25" customHeight="1" x14ac:dyDescent="0.2">
      <c r="E385" s="27"/>
      <c r="F385" s="27"/>
      <c r="O385" s="31"/>
    </row>
    <row r="386" spans="5:15" s="26" customFormat="1" ht="14.25" customHeight="1" x14ac:dyDescent="0.2">
      <c r="E386" s="27"/>
      <c r="F386" s="27"/>
      <c r="O386" s="32"/>
    </row>
    <row r="387" spans="5:15" s="26" customFormat="1" ht="14.25" customHeight="1" x14ac:dyDescent="0.2">
      <c r="E387" s="27"/>
      <c r="F387" s="27"/>
      <c r="O387" s="31"/>
    </row>
    <row r="388" spans="5:15" s="26" customFormat="1" ht="14.25" customHeight="1" x14ac:dyDescent="0.2">
      <c r="E388" s="27"/>
      <c r="F388" s="27"/>
      <c r="O388" s="31"/>
    </row>
    <row r="389" spans="5:15" s="26" customFormat="1" ht="14.25" customHeight="1" x14ac:dyDescent="0.2">
      <c r="E389" s="27"/>
      <c r="F389" s="27"/>
      <c r="O389" s="31"/>
    </row>
    <row r="390" spans="5:15" s="26" customFormat="1" ht="14.25" customHeight="1" x14ac:dyDescent="0.2">
      <c r="E390" s="27"/>
      <c r="F390" s="27"/>
      <c r="O390" s="31"/>
    </row>
    <row r="391" spans="5:15" s="26" customFormat="1" ht="14.25" customHeight="1" x14ac:dyDescent="0.2">
      <c r="E391" s="27"/>
      <c r="F391" s="27"/>
      <c r="O391" s="31"/>
    </row>
    <row r="392" spans="5:15" s="26" customFormat="1" ht="14.25" customHeight="1" x14ac:dyDescent="0.2">
      <c r="E392" s="27"/>
      <c r="F392" s="27"/>
      <c r="O392" s="31"/>
    </row>
    <row r="393" spans="5:15" s="26" customFormat="1" ht="14.25" customHeight="1" x14ac:dyDescent="0.2">
      <c r="E393" s="27"/>
      <c r="F393" s="27"/>
      <c r="O393" s="31"/>
    </row>
    <row r="394" spans="5:15" s="26" customFormat="1" ht="14.25" customHeight="1" x14ac:dyDescent="0.2">
      <c r="E394" s="27"/>
      <c r="F394" s="27"/>
      <c r="O394" s="32"/>
    </row>
    <row r="395" spans="5:15" s="26" customFormat="1" ht="14.25" customHeight="1" x14ac:dyDescent="0.2">
      <c r="E395" s="27"/>
      <c r="F395" s="27"/>
      <c r="O395" s="31"/>
    </row>
    <row r="396" spans="5:15" s="26" customFormat="1" ht="14.25" customHeight="1" x14ac:dyDescent="0.2">
      <c r="E396" s="27"/>
      <c r="F396" s="27"/>
      <c r="O396" s="31"/>
    </row>
    <row r="397" spans="5:15" s="26" customFormat="1" ht="14.25" customHeight="1" x14ac:dyDescent="0.2">
      <c r="E397" s="27"/>
      <c r="F397" s="27"/>
      <c r="O397" s="31"/>
    </row>
    <row r="398" spans="5:15" s="26" customFormat="1" ht="14.25" customHeight="1" x14ac:dyDescent="0.2">
      <c r="E398" s="27"/>
      <c r="F398" s="27"/>
      <c r="O398" s="31"/>
    </row>
    <row r="399" spans="5:15" s="26" customFormat="1" ht="14.25" customHeight="1" x14ac:dyDescent="0.2">
      <c r="E399" s="27"/>
      <c r="F399" s="27"/>
      <c r="O399" s="31"/>
    </row>
    <row r="400" spans="5:15" s="26" customFormat="1" ht="14.25" customHeight="1" x14ac:dyDescent="0.2">
      <c r="E400" s="27"/>
      <c r="F400" s="27"/>
      <c r="O400" s="31"/>
    </row>
    <row r="401" spans="5:15" s="26" customFormat="1" ht="14.25" customHeight="1" x14ac:dyDescent="0.2">
      <c r="E401" s="27"/>
      <c r="F401" s="27"/>
      <c r="O401" s="31"/>
    </row>
    <row r="402" spans="5:15" s="26" customFormat="1" ht="14.25" customHeight="1" x14ac:dyDescent="0.2">
      <c r="E402" s="27"/>
      <c r="F402" s="27"/>
      <c r="O402" s="31"/>
    </row>
    <row r="403" spans="5:15" s="26" customFormat="1" ht="14.25" customHeight="1" x14ac:dyDescent="0.2">
      <c r="E403" s="27"/>
      <c r="F403" s="27"/>
      <c r="O403" s="31"/>
    </row>
    <row r="404" spans="5:15" s="26" customFormat="1" ht="14.25" customHeight="1" x14ac:dyDescent="0.2">
      <c r="E404" s="27"/>
      <c r="F404" s="27"/>
      <c r="O404" s="31"/>
    </row>
    <row r="405" spans="5:15" s="26" customFormat="1" ht="14.25" customHeight="1" x14ac:dyDescent="0.2">
      <c r="E405" s="27"/>
      <c r="F405" s="27"/>
      <c r="O405" s="31"/>
    </row>
    <row r="406" spans="5:15" s="26" customFormat="1" ht="14.25" customHeight="1" x14ac:dyDescent="0.2">
      <c r="E406" s="27"/>
      <c r="F406" s="27"/>
      <c r="O406" s="31"/>
    </row>
    <row r="407" spans="5:15" s="26" customFormat="1" ht="14.25" customHeight="1" x14ac:dyDescent="0.2">
      <c r="E407" s="27"/>
      <c r="F407" s="27"/>
      <c r="O407" s="31"/>
    </row>
    <row r="408" spans="5:15" s="26" customFormat="1" ht="14.25" customHeight="1" x14ac:dyDescent="0.2">
      <c r="E408" s="27"/>
      <c r="F408" s="27"/>
      <c r="O408" s="32"/>
    </row>
    <row r="409" spans="5:15" s="26" customFormat="1" ht="14.25" customHeight="1" x14ac:dyDescent="0.2">
      <c r="E409" s="27"/>
      <c r="F409" s="27"/>
      <c r="O409" s="31"/>
    </row>
    <row r="410" spans="5:15" s="26" customFormat="1" ht="14.25" customHeight="1" x14ac:dyDescent="0.2">
      <c r="E410" s="27"/>
      <c r="F410" s="27"/>
      <c r="O410" s="31"/>
    </row>
    <row r="411" spans="5:15" s="26" customFormat="1" ht="14.25" customHeight="1" x14ac:dyDescent="0.2">
      <c r="E411" s="27"/>
      <c r="F411" s="27"/>
      <c r="O411" s="31"/>
    </row>
    <row r="412" spans="5:15" s="26" customFormat="1" ht="14.25" customHeight="1" x14ac:dyDescent="0.2">
      <c r="E412" s="27"/>
      <c r="F412" s="27"/>
      <c r="O412" s="31"/>
    </row>
    <row r="413" spans="5:15" s="26" customFormat="1" ht="14.25" customHeight="1" x14ac:dyDescent="0.2">
      <c r="E413" s="27"/>
      <c r="F413" s="27"/>
      <c r="O413" s="31"/>
    </row>
    <row r="414" spans="5:15" s="26" customFormat="1" ht="14.25" customHeight="1" x14ac:dyDescent="0.2">
      <c r="E414" s="27"/>
      <c r="F414" s="27"/>
      <c r="O414" s="33"/>
    </row>
    <row r="415" spans="5:15" s="26" customFormat="1" ht="14.25" customHeight="1" x14ac:dyDescent="0.2">
      <c r="E415" s="27"/>
      <c r="F415" s="27"/>
      <c r="O415" s="33"/>
    </row>
    <row r="416" spans="5:15" s="26" customFormat="1" ht="14.25" customHeight="1" x14ac:dyDescent="0.2">
      <c r="E416" s="27"/>
      <c r="F416" s="27"/>
      <c r="O416" s="33"/>
    </row>
    <row r="417" spans="5:15" s="26" customFormat="1" ht="14.25" customHeight="1" x14ac:dyDescent="0.2">
      <c r="E417" s="27"/>
      <c r="F417" s="27"/>
      <c r="O417" s="31"/>
    </row>
    <row r="418" spans="5:15" s="26" customFormat="1" ht="14.25" customHeight="1" x14ac:dyDescent="0.2">
      <c r="E418" s="27"/>
      <c r="F418" s="27"/>
      <c r="O418" s="33"/>
    </row>
    <row r="419" spans="5:15" s="26" customFormat="1" ht="14.25" customHeight="1" x14ac:dyDescent="0.2">
      <c r="E419" s="27"/>
      <c r="F419" s="27"/>
      <c r="O419" s="32"/>
    </row>
    <row r="420" spans="5:15" s="26" customFormat="1" ht="14.25" customHeight="1" x14ac:dyDescent="0.2">
      <c r="E420" s="27"/>
      <c r="F420" s="27"/>
      <c r="O420" s="31"/>
    </row>
    <row r="421" spans="5:15" s="26" customFormat="1" ht="14.25" customHeight="1" x14ac:dyDescent="0.2">
      <c r="E421" s="27"/>
      <c r="F421" s="27"/>
      <c r="O421" s="31"/>
    </row>
    <row r="422" spans="5:15" s="26" customFormat="1" ht="14.25" customHeight="1" x14ac:dyDescent="0.2">
      <c r="E422" s="27"/>
      <c r="F422" s="27"/>
      <c r="O422" s="31"/>
    </row>
    <row r="423" spans="5:15" s="26" customFormat="1" ht="14.25" customHeight="1" x14ac:dyDescent="0.2">
      <c r="E423" s="27"/>
      <c r="F423" s="27"/>
      <c r="O423" s="35"/>
    </row>
    <row r="424" spans="5:15" s="26" customFormat="1" ht="14.25" customHeight="1" x14ac:dyDescent="0.2">
      <c r="E424" s="27"/>
      <c r="F424" s="27"/>
      <c r="O424" s="35"/>
    </row>
    <row r="425" spans="5:15" s="26" customFormat="1" ht="14.25" customHeight="1" x14ac:dyDescent="0.2">
      <c r="E425" s="27"/>
      <c r="F425" s="27"/>
      <c r="O425" s="35"/>
    </row>
    <row r="426" spans="5:15" s="26" customFormat="1" ht="14.25" customHeight="1" x14ac:dyDescent="0.2">
      <c r="E426" s="27"/>
      <c r="F426" s="27"/>
      <c r="O426" s="35"/>
    </row>
    <row r="427" spans="5:15" s="26" customFormat="1" ht="14.25" customHeight="1" x14ac:dyDescent="0.2">
      <c r="E427" s="27"/>
      <c r="F427" s="27"/>
      <c r="O427" s="35"/>
    </row>
    <row r="428" spans="5:15" s="26" customFormat="1" ht="14.25" customHeight="1" x14ac:dyDescent="0.2">
      <c r="E428" s="27"/>
      <c r="F428" s="27"/>
      <c r="O428" s="35"/>
    </row>
    <row r="429" spans="5:15" s="26" customFormat="1" ht="14.25" customHeight="1" x14ac:dyDescent="0.2">
      <c r="E429" s="27"/>
      <c r="F429" s="27"/>
      <c r="O429" s="35"/>
    </row>
    <row r="430" spans="5:15" s="26" customFormat="1" ht="14.25" customHeight="1" x14ac:dyDescent="0.2">
      <c r="E430" s="27"/>
      <c r="F430" s="27"/>
      <c r="O430" s="35"/>
    </row>
    <row r="431" spans="5:15" s="26" customFormat="1" ht="14.25" customHeight="1" x14ac:dyDescent="0.2">
      <c r="E431" s="27"/>
      <c r="F431" s="27"/>
      <c r="O431" s="35"/>
    </row>
    <row r="432" spans="5:15" s="26" customFormat="1" ht="14.25" customHeight="1" x14ac:dyDescent="0.2">
      <c r="E432" s="27"/>
      <c r="F432" s="27"/>
      <c r="O432" s="35"/>
    </row>
    <row r="433" spans="5:15" s="26" customFormat="1" ht="14.25" customHeight="1" x14ac:dyDescent="0.2">
      <c r="E433" s="27"/>
      <c r="F433" s="27"/>
      <c r="O433" s="35"/>
    </row>
    <row r="434" spans="5:15" s="26" customFormat="1" ht="14.25" customHeight="1" x14ac:dyDescent="0.2">
      <c r="E434" s="27"/>
      <c r="F434" s="27"/>
      <c r="O434" s="35"/>
    </row>
    <row r="435" spans="5:15" s="26" customFormat="1" ht="14.25" customHeight="1" x14ac:dyDescent="0.2">
      <c r="E435" s="27"/>
      <c r="F435" s="27"/>
      <c r="O435" s="31"/>
    </row>
    <row r="436" spans="5:15" s="26" customFormat="1" ht="14.25" customHeight="1" x14ac:dyDescent="0.2">
      <c r="E436" s="27"/>
      <c r="F436" s="27"/>
      <c r="O436" s="31"/>
    </row>
    <row r="437" spans="5:15" s="26" customFormat="1" ht="14.25" customHeight="1" x14ac:dyDescent="0.2">
      <c r="E437" s="27"/>
      <c r="F437" s="27"/>
      <c r="O437" s="31"/>
    </row>
    <row r="438" spans="5:15" s="26" customFormat="1" ht="14.25" customHeight="1" x14ac:dyDescent="0.2">
      <c r="E438" s="27"/>
      <c r="F438" s="27"/>
      <c r="O438" s="32"/>
    </row>
    <row r="439" spans="5:15" s="26" customFormat="1" ht="14.25" customHeight="1" x14ac:dyDescent="0.2">
      <c r="E439" s="27"/>
      <c r="F439" s="27"/>
      <c r="O439" s="31"/>
    </row>
    <row r="440" spans="5:15" s="26" customFormat="1" ht="14.25" customHeight="1" x14ac:dyDescent="0.2">
      <c r="E440" s="27"/>
      <c r="F440" s="27"/>
      <c r="O440" s="31"/>
    </row>
    <row r="441" spans="5:15" s="26" customFormat="1" ht="14.25" customHeight="1" x14ac:dyDescent="0.2">
      <c r="E441" s="27"/>
      <c r="F441" s="27"/>
      <c r="O441" s="32"/>
    </row>
    <row r="442" spans="5:15" s="26" customFormat="1" ht="14.25" customHeight="1" x14ac:dyDescent="0.2">
      <c r="E442" s="27"/>
      <c r="F442" s="27"/>
      <c r="O442" s="32"/>
    </row>
    <row r="443" spans="5:15" s="26" customFormat="1" ht="14.25" customHeight="1" x14ac:dyDescent="0.2">
      <c r="E443" s="27"/>
      <c r="F443" s="27"/>
      <c r="O443" s="32"/>
    </row>
    <row r="444" spans="5:15" s="26" customFormat="1" ht="14.25" customHeight="1" x14ac:dyDescent="0.2">
      <c r="E444" s="27"/>
      <c r="F444" s="27"/>
      <c r="O444" s="31"/>
    </row>
    <row r="445" spans="5:15" s="26" customFormat="1" ht="14.25" customHeight="1" x14ac:dyDescent="0.2">
      <c r="E445" s="27"/>
      <c r="F445" s="27"/>
      <c r="O445" s="32"/>
    </row>
    <row r="446" spans="5:15" s="26" customFormat="1" ht="14.25" customHeight="1" x14ac:dyDescent="0.2">
      <c r="E446" s="27"/>
      <c r="F446" s="27"/>
      <c r="O446" s="31"/>
    </row>
    <row r="447" spans="5:15" s="26" customFormat="1" ht="14.25" customHeight="1" x14ac:dyDescent="0.2">
      <c r="E447" s="27"/>
      <c r="F447" s="27"/>
      <c r="O447" s="32"/>
    </row>
    <row r="448" spans="5:15" s="26" customFormat="1" ht="14.25" customHeight="1" x14ac:dyDescent="0.2">
      <c r="E448" s="27"/>
      <c r="F448" s="27"/>
      <c r="O448" s="31"/>
    </row>
    <row r="449" spans="5:15" s="26" customFormat="1" ht="14.25" customHeight="1" x14ac:dyDescent="0.2">
      <c r="E449" s="27"/>
      <c r="F449" s="27"/>
      <c r="O449" s="31"/>
    </row>
    <row r="450" spans="5:15" s="26" customFormat="1" ht="14.25" customHeight="1" x14ac:dyDescent="0.2">
      <c r="E450" s="27"/>
      <c r="F450" s="27"/>
      <c r="O450" s="31"/>
    </row>
    <row r="451" spans="5:15" s="26" customFormat="1" ht="14.25" customHeight="1" x14ac:dyDescent="0.2">
      <c r="E451" s="27"/>
      <c r="F451" s="27"/>
      <c r="O451" s="31"/>
    </row>
    <row r="452" spans="5:15" s="26" customFormat="1" ht="14.25" customHeight="1" x14ac:dyDescent="0.2">
      <c r="E452" s="27"/>
      <c r="F452" s="27"/>
      <c r="O452" s="31"/>
    </row>
    <row r="453" spans="5:15" s="26" customFormat="1" ht="14.25" customHeight="1" x14ac:dyDescent="0.2">
      <c r="E453" s="27"/>
      <c r="F453" s="27"/>
      <c r="O453" s="31"/>
    </row>
    <row r="454" spans="5:15" s="26" customFormat="1" ht="14.25" customHeight="1" x14ac:dyDescent="0.2">
      <c r="E454" s="27"/>
      <c r="F454" s="27"/>
      <c r="O454" s="31"/>
    </row>
    <row r="455" spans="5:15" s="26" customFormat="1" ht="14.25" customHeight="1" x14ac:dyDescent="0.2">
      <c r="E455" s="27"/>
      <c r="F455" s="27"/>
      <c r="O455" s="31"/>
    </row>
    <row r="456" spans="5:15" s="26" customFormat="1" ht="14.25" customHeight="1" x14ac:dyDescent="0.2">
      <c r="E456" s="27"/>
      <c r="F456" s="27"/>
      <c r="O456" s="31"/>
    </row>
    <row r="457" spans="5:15" s="26" customFormat="1" ht="14.25" customHeight="1" x14ac:dyDescent="0.2">
      <c r="E457" s="27"/>
      <c r="F457" s="27"/>
      <c r="O457" s="31"/>
    </row>
    <row r="458" spans="5:15" s="26" customFormat="1" ht="14.25" customHeight="1" x14ac:dyDescent="0.2">
      <c r="E458" s="27"/>
      <c r="F458" s="27"/>
      <c r="O458" s="31"/>
    </row>
    <row r="459" spans="5:15" s="26" customFormat="1" ht="14.25" customHeight="1" x14ac:dyDescent="0.2">
      <c r="E459" s="27"/>
      <c r="F459" s="27"/>
      <c r="O459" s="31"/>
    </row>
    <row r="460" spans="5:15" s="26" customFormat="1" ht="14.25" customHeight="1" x14ac:dyDescent="0.2">
      <c r="E460" s="27"/>
      <c r="F460" s="27"/>
      <c r="O460" s="31"/>
    </row>
    <row r="461" spans="5:15" s="26" customFormat="1" ht="14.25" customHeight="1" x14ac:dyDescent="0.2">
      <c r="E461" s="27"/>
      <c r="F461" s="27"/>
      <c r="O461" s="31"/>
    </row>
    <row r="462" spans="5:15" s="26" customFormat="1" ht="14.25" customHeight="1" x14ac:dyDescent="0.2">
      <c r="E462" s="27"/>
      <c r="F462" s="27"/>
      <c r="O462" s="31"/>
    </row>
    <row r="463" spans="5:15" s="26" customFormat="1" ht="14.25" customHeight="1" x14ac:dyDescent="0.2">
      <c r="E463" s="27"/>
      <c r="F463" s="27"/>
      <c r="O463" s="31"/>
    </row>
    <row r="464" spans="5:15" s="26" customFormat="1" ht="14.25" customHeight="1" x14ac:dyDescent="0.2">
      <c r="E464" s="27"/>
      <c r="F464" s="27"/>
      <c r="O464" s="31"/>
    </row>
    <row r="465" spans="5:15" s="26" customFormat="1" ht="14.25" customHeight="1" x14ac:dyDescent="0.2">
      <c r="E465" s="27"/>
      <c r="F465" s="27"/>
      <c r="O465" s="32"/>
    </row>
    <row r="466" spans="5:15" s="26" customFormat="1" ht="14.25" customHeight="1" x14ac:dyDescent="0.2">
      <c r="E466" s="27"/>
      <c r="F466" s="27"/>
      <c r="O466" s="31"/>
    </row>
    <row r="467" spans="5:15" s="26" customFormat="1" ht="14.25" customHeight="1" x14ac:dyDescent="0.2">
      <c r="E467" s="27"/>
      <c r="F467" s="27"/>
      <c r="O467" s="31"/>
    </row>
    <row r="468" spans="5:15" s="26" customFormat="1" ht="14.25" customHeight="1" x14ac:dyDescent="0.2">
      <c r="E468" s="27"/>
      <c r="F468" s="27"/>
      <c r="O468" s="31"/>
    </row>
    <row r="469" spans="5:15" s="26" customFormat="1" ht="14.25" customHeight="1" x14ac:dyDescent="0.2">
      <c r="E469" s="27"/>
      <c r="F469" s="27"/>
      <c r="O469" s="31"/>
    </row>
    <row r="470" spans="5:15" s="26" customFormat="1" ht="14.25" customHeight="1" x14ac:dyDescent="0.2">
      <c r="E470" s="27"/>
      <c r="F470" s="27"/>
      <c r="O470" s="31"/>
    </row>
    <row r="471" spans="5:15" s="26" customFormat="1" ht="14.25" customHeight="1" x14ac:dyDescent="0.2">
      <c r="E471" s="27"/>
      <c r="F471" s="27"/>
      <c r="O471" s="31"/>
    </row>
    <row r="472" spans="5:15" s="26" customFormat="1" ht="14.25" customHeight="1" x14ac:dyDescent="0.2">
      <c r="E472" s="27"/>
      <c r="F472" s="27"/>
      <c r="O472" s="31"/>
    </row>
    <row r="473" spans="5:15" s="26" customFormat="1" ht="14.25" customHeight="1" x14ac:dyDescent="0.2">
      <c r="E473" s="27"/>
      <c r="F473" s="27"/>
      <c r="O473" s="31"/>
    </row>
    <row r="474" spans="5:15" s="26" customFormat="1" ht="14.25" customHeight="1" x14ac:dyDescent="0.2">
      <c r="E474" s="27"/>
      <c r="F474" s="27"/>
      <c r="O474" s="31"/>
    </row>
    <row r="475" spans="5:15" s="26" customFormat="1" ht="14.25" customHeight="1" x14ac:dyDescent="0.2">
      <c r="E475" s="27"/>
      <c r="F475" s="27"/>
      <c r="O475" s="31"/>
    </row>
    <row r="476" spans="5:15" s="26" customFormat="1" ht="14.25" customHeight="1" x14ac:dyDescent="0.2">
      <c r="E476" s="27"/>
      <c r="F476" s="27"/>
      <c r="O476" s="31"/>
    </row>
    <row r="477" spans="5:15" s="26" customFormat="1" ht="14.25" customHeight="1" x14ac:dyDescent="0.2">
      <c r="E477" s="27"/>
      <c r="F477" s="27"/>
      <c r="O477" s="31"/>
    </row>
    <row r="478" spans="5:15" s="26" customFormat="1" ht="14.25" customHeight="1" x14ac:dyDescent="0.2">
      <c r="E478" s="27"/>
      <c r="F478" s="27"/>
      <c r="O478" s="31"/>
    </row>
    <row r="479" spans="5:15" s="26" customFormat="1" ht="14.25" customHeight="1" x14ac:dyDescent="0.2">
      <c r="E479" s="27"/>
      <c r="F479" s="27"/>
      <c r="O479" s="31"/>
    </row>
    <row r="480" spans="5:15" s="26" customFormat="1" ht="14.25" customHeight="1" x14ac:dyDescent="0.2">
      <c r="E480" s="27"/>
      <c r="F480" s="27"/>
      <c r="O480" s="31"/>
    </row>
    <row r="481" spans="5:15" s="26" customFormat="1" ht="14.25" customHeight="1" x14ac:dyDescent="0.2">
      <c r="E481" s="27"/>
      <c r="F481" s="27"/>
      <c r="O481" s="31"/>
    </row>
    <row r="482" spans="5:15" s="26" customFormat="1" ht="14.25" customHeight="1" x14ac:dyDescent="0.2">
      <c r="E482" s="27"/>
      <c r="F482" s="27"/>
      <c r="O482" s="31"/>
    </row>
    <row r="483" spans="5:15" s="26" customFormat="1" ht="14.25" customHeight="1" x14ac:dyDescent="0.2">
      <c r="E483" s="27"/>
      <c r="F483" s="27"/>
      <c r="O483" s="31"/>
    </row>
    <row r="484" spans="5:15" s="26" customFormat="1" ht="14.25" customHeight="1" x14ac:dyDescent="0.2">
      <c r="E484" s="27"/>
      <c r="F484" s="27"/>
      <c r="O484" s="31"/>
    </row>
    <row r="485" spans="5:15" s="26" customFormat="1" ht="14.25" customHeight="1" x14ac:dyDescent="0.2">
      <c r="E485" s="27"/>
      <c r="F485" s="27"/>
      <c r="O485" s="31"/>
    </row>
    <row r="486" spans="5:15" s="26" customFormat="1" ht="14.25" customHeight="1" x14ac:dyDescent="0.2">
      <c r="E486" s="27"/>
      <c r="F486" s="27"/>
      <c r="O486" s="32"/>
    </row>
    <row r="487" spans="5:15" s="26" customFormat="1" ht="14.25" customHeight="1" x14ac:dyDescent="0.2">
      <c r="E487" s="27"/>
      <c r="F487" s="27"/>
      <c r="O487" s="31"/>
    </row>
    <row r="488" spans="5:15" s="26" customFormat="1" ht="14.25" customHeight="1" x14ac:dyDescent="0.2">
      <c r="E488" s="27"/>
      <c r="F488" s="27"/>
      <c r="O488" s="32"/>
    </row>
    <row r="489" spans="5:15" s="26" customFormat="1" ht="14.25" customHeight="1" x14ac:dyDescent="0.2">
      <c r="E489" s="27"/>
      <c r="F489" s="27"/>
      <c r="O489" s="32"/>
    </row>
    <row r="490" spans="5:15" s="26" customFormat="1" ht="14.25" customHeight="1" x14ac:dyDescent="0.2">
      <c r="E490" s="27"/>
      <c r="F490" s="27"/>
      <c r="O490" s="31"/>
    </row>
    <row r="491" spans="5:15" s="26" customFormat="1" ht="14.25" customHeight="1" x14ac:dyDescent="0.2">
      <c r="E491" s="27"/>
      <c r="F491" s="27"/>
      <c r="O491" s="31"/>
    </row>
    <row r="492" spans="5:15" s="26" customFormat="1" ht="14.25" customHeight="1" x14ac:dyDescent="0.2">
      <c r="E492" s="27"/>
      <c r="F492" s="27"/>
      <c r="O492" s="31"/>
    </row>
    <row r="493" spans="5:15" s="26" customFormat="1" ht="14.25" customHeight="1" x14ac:dyDescent="0.2">
      <c r="E493" s="27"/>
      <c r="F493" s="27"/>
      <c r="O493" s="31"/>
    </row>
    <row r="494" spans="5:15" s="26" customFormat="1" ht="14.25" customHeight="1" x14ac:dyDescent="0.2">
      <c r="E494" s="27"/>
      <c r="F494" s="27"/>
      <c r="O494" s="31"/>
    </row>
    <row r="495" spans="5:15" s="26" customFormat="1" ht="14.25" customHeight="1" x14ac:dyDescent="0.2">
      <c r="E495" s="27"/>
      <c r="F495" s="27"/>
      <c r="O495" s="31"/>
    </row>
    <row r="496" spans="5:15" s="26" customFormat="1" ht="14.25" customHeight="1" x14ac:dyDescent="0.2">
      <c r="E496" s="27"/>
      <c r="F496" s="27"/>
      <c r="O496" s="32"/>
    </row>
    <row r="497" spans="5:15" s="26" customFormat="1" ht="14.25" customHeight="1" x14ac:dyDescent="0.2">
      <c r="E497" s="27"/>
      <c r="F497" s="27"/>
      <c r="O497" s="31"/>
    </row>
    <row r="498" spans="5:15" s="26" customFormat="1" ht="14.25" customHeight="1" x14ac:dyDescent="0.2">
      <c r="E498" s="27"/>
      <c r="F498" s="27"/>
      <c r="O498" s="31"/>
    </row>
    <row r="499" spans="5:15" s="26" customFormat="1" ht="14.25" customHeight="1" x14ac:dyDescent="0.2">
      <c r="E499" s="27"/>
      <c r="F499" s="27"/>
      <c r="O499" s="31"/>
    </row>
    <row r="500" spans="5:15" s="26" customFormat="1" ht="14.25" customHeight="1" x14ac:dyDescent="0.2">
      <c r="E500" s="27"/>
      <c r="F500" s="27"/>
      <c r="O500" s="31"/>
    </row>
    <row r="501" spans="5:15" s="26" customFormat="1" ht="14.25" customHeight="1" x14ac:dyDescent="0.2">
      <c r="E501" s="27"/>
      <c r="F501" s="27"/>
      <c r="O501" s="31"/>
    </row>
    <row r="502" spans="5:15" s="26" customFormat="1" ht="14.25" customHeight="1" x14ac:dyDescent="0.2">
      <c r="E502" s="27"/>
      <c r="F502" s="27"/>
      <c r="O502" s="31"/>
    </row>
    <row r="503" spans="5:15" s="26" customFormat="1" ht="14.25" customHeight="1" x14ac:dyDescent="0.2">
      <c r="E503" s="27"/>
      <c r="F503" s="27"/>
      <c r="O503" s="31"/>
    </row>
    <row r="504" spans="5:15" s="26" customFormat="1" ht="14.25" customHeight="1" x14ac:dyDescent="0.2">
      <c r="E504" s="27"/>
      <c r="F504" s="27"/>
      <c r="O504" s="31"/>
    </row>
    <row r="505" spans="5:15" s="26" customFormat="1" ht="14.25" customHeight="1" x14ac:dyDescent="0.2">
      <c r="E505" s="27"/>
      <c r="F505" s="27"/>
      <c r="O505" s="31"/>
    </row>
    <row r="506" spans="5:15" s="26" customFormat="1" ht="14.25" customHeight="1" x14ac:dyDescent="0.2">
      <c r="E506" s="27"/>
      <c r="F506" s="27"/>
      <c r="O506" s="31"/>
    </row>
    <row r="507" spans="5:15" s="26" customFormat="1" ht="14.25" customHeight="1" x14ac:dyDescent="0.2">
      <c r="E507" s="27"/>
      <c r="F507" s="27"/>
      <c r="O507" s="31"/>
    </row>
    <row r="508" spans="5:15" s="26" customFormat="1" ht="14.25" customHeight="1" x14ac:dyDescent="0.2">
      <c r="E508" s="27"/>
      <c r="F508" s="27"/>
      <c r="O508" s="31"/>
    </row>
    <row r="509" spans="5:15" s="26" customFormat="1" ht="14.25" customHeight="1" x14ac:dyDescent="0.2">
      <c r="E509" s="27"/>
      <c r="F509" s="27"/>
      <c r="O509" s="31"/>
    </row>
    <row r="510" spans="5:15" s="26" customFormat="1" ht="14.25" customHeight="1" x14ac:dyDescent="0.2">
      <c r="E510" s="27"/>
      <c r="F510" s="27"/>
      <c r="O510" s="31"/>
    </row>
    <row r="511" spans="5:15" s="26" customFormat="1" ht="14.25" customHeight="1" x14ac:dyDescent="0.2">
      <c r="E511" s="27"/>
      <c r="F511" s="27"/>
      <c r="O511" s="31"/>
    </row>
    <row r="512" spans="5:15" s="26" customFormat="1" ht="14.25" customHeight="1" x14ac:dyDescent="0.2">
      <c r="E512" s="27"/>
      <c r="F512" s="27"/>
      <c r="O512" s="31"/>
    </row>
    <row r="513" spans="5:15" s="26" customFormat="1" ht="14.25" customHeight="1" x14ac:dyDescent="0.2">
      <c r="E513" s="27"/>
      <c r="F513" s="27"/>
      <c r="O513" s="31"/>
    </row>
    <row r="514" spans="5:15" s="26" customFormat="1" ht="14.25" customHeight="1" x14ac:dyDescent="0.2">
      <c r="E514" s="27"/>
      <c r="F514" s="27"/>
      <c r="O514" s="31"/>
    </row>
    <row r="515" spans="5:15" s="26" customFormat="1" ht="14.25" customHeight="1" x14ac:dyDescent="0.2">
      <c r="E515" s="27"/>
      <c r="F515" s="27"/>
      <c r="O515" s="31"/>
    </row>
    <row r="516" spans="5:15" s="26" customFormat="1" ht="14.25" customHeight="1" x14ac:dyDescent="0.2">
      <c r="E516" s="27"/>
      <c r="F516" s="27"/>
      <c r="O516" s="32"/>
    </row>
    <row r="517" spans="5:15" s="26" customFormat="1" ht="14.25" customHeight="1" x14ac:dyDescent="0.2">
      <c r="E517" s="27"/>
      <c r="F517" s="27"/>
      <c r="O517" s="31"/>
    </row>
    <row r="518" spans="5:15" s="26" customFormat="1" ht="14.25" customHeight="1" x14ac:dyDescent="0.2">
      <c r="E518" s="27"/>
      <c r="F518" s="27"/>
      <c r="O518" s="32"/>
    </row>
    <row r="519" spans="5:15" s="26" customFormat="1" ht="14.25" customHeight="1" x14ac:dyDescent="0.2">
      <c r="E519" s="27"/>
      <c r="F519" s="27"/>
      <c r="O519" s="31"/>
    </row>
    <row r="520" spans="5:15" s="26" customFormat="1" ht="14.25" customHeight="1" x14ac:dyDescent="0.2">
      <c r="E520" s="27"/>
      <c r="F520" s="27"/>
      <c r="O520" s="31"/>
    </row>
    <row r="521" spans="5:15" s="26" customFormat="1" ht="14.25" customHeight="1" x14ac:dyDescent="0.2">
      <c r="E521" s="27"/>
      <c r="F521" s="27"/>
      <c r="O521" s="31"/>
    </row>
    <row r="522" spans="5:15" s="26" customFormat="1" ht="14.25" customHeight="1" x14ac:dyDescent="0.2">
      <c r="E522" s="27"/>
      <c r="F522" s="27"/>
      <c r="O522" s="32"/>
    </row>
    <row r="523" spans="5:15" s="26" customFormat="1" ht="14.25" customHeight="1" x14ac:dyDescent="0.2">
      <c r="E523" s="27"/>
      <c r="F523" s="27"/>
      <c r="O523" s="31"/>
    </row>
    <row r="524" spans="5:15" s="26" customFormat="1" ht="14.25" customHeight="1" x14ac:dyDescent="0.2">
      <c r="E524" s="27"/>
      <c r="F524" s="27"/>
      <c r="O524" s="31"/>
    </row>
    <row r="525" spans="5:15" s="26" customFormat="1" ht="14.25" customHeight="1" x14ac:dyDescent="0.2">
      <c r="E525" s="27"/>
      <c r="F525" s="27"/>
      <c r="O525" s="34"/>
    </row>
    <row r="526" spans="5:15" s="26" customFormat="1" ht="14.25" customHeight="1" x14ac:dyDescent="0.2">
      <c r="E526" s="27"/>
      <c r="F526" s="27"/>
      <c r="O526" s="31"/>
    </row>
    <row r="527" spans="5:15" s="26" customFormat="1" ht="14.25" customHeight="1" x14ac:dyDescent="0.2">
      <c r="E527" s="27"/>
      <c r="F527" s="27"/>
      <c r="O527" s="31"/>
    </row>
    <row r="528" spans="5:15" s="26" customFormat="1" ht="14.25" customHeight="1" x14ac:dyDescent="0.2">
      <c r="E528" s="27"/>
      <c r="F528" s="27"/>
      <c r="O528" s="31"/>
    </row>
    <row r="529" spans="5:15" s="26" customFormat="1" ht="14.25" customHeight="1" x14ac:dyDescent="0.2">
      <c r="E529" s="27"/>
      <c r="F529" s="27"/>
      <c r="O529" s="31"/>
    </row>
    <row r="530" spans="5:15" s="26" customFormat="1" ht="14.25" customHeight="1" x14ac:dyDescent="0.2">
      <c r="E530" s="27"/>
      <c r="F530" s="27"/>
      <c r="O530" s="31"/>
    </row>
    <row r="531" spans="5:15" s="26" customFormat="1" ht="14.25" customHeight="1" x14ac:dyDescent="0.2">
      <c r="E531" s="27"/>
      <c r="F531" s="27"/>
      <c r="O531" s="31"/>
    </row>
    <row r="532" spans="5:15" s="26" customFormat="1" ht="14.25" customHeight="1" x14ac:dyDescent="0.2">
      <c r="E532" s="27"/>
      <c r="F532" s="27"/>
      <c r="O532" s="31"/>
    </row>
    <row r="533" spans="5:15" s="26" customFormat="1" ht="14.25" customHeight="1" x14ac:dyDescent="0.2">
      <c r="E533" s="27"/>
      <c r="F533" s="27"/>
      <c r="O533" s="32"/>
    </row>
    <row r="534" spans="5:15" s="26" customFormat="1" ht="14.25" customHeight="1" x14ac:dyDescent="0.2">
      <c r="E534" s="27"/>
      <c r="F534" s="27"/>
      <c r="O534" s="32"/>
    </row>
    <row r="535" spans="5:15" s="26" customFormat="1" ht="14.25" customHeight="1" x14ac:dyDescent="0.2">
      <c r="E535" s="27"/>
      <c r="F535" s="27"/>
      <c r="O535" s="31"/>
    </row>
    <row r="536" spans="5:15" s="26" customFormat="1" ht="14.25" customHeight="1" x14ac:dyDescent="0.2">
      <c r="E536" s="27"/>
      <c r="F536" s="27"/>
      <c r="O536" s="31"/>
    </row>
    <row r="537" spans="5:15" s="26" customFormat="1" ht="14.25" customHeight="1" x14ac:dyDescent="0.2">
      <c r="E537" s="27"/>
      <c r="F537" s="27"/>
      <c r="O537" s="31"/>
    </row>
    <row r="538" spans="5:15" s="26" customFormat="1" ht="14.25" customHeight="1" x14ac:dyDescent="0.2">
      <c r="E538" s="27"/>
      <c r="F538" s="27"/>
      <c r="O538" s="31"/>
    </row>
    <row r="539" spans="5:15" s="26" customFormat="1" ht="14.25" customHeight="1" x14ac:dyDescent="0.2">
      <c r="E539" s="27"/>
      <c r="F539" s="27"/>
      <c r="O539" s="32"/>
    </row>
    <row r="540" spans="5:15" s="26" customFormat="1" ht="14.25" customHeight="1" x14ac:dyDescent="0.2">
      <c r="E540" s="27"/>
      <c r="F540" s="27"/>
      <c r="O540" s="32"/>
    </row>
    <row r="541" spans="5:15" s="26" customFormat="1" ht="14.25" customHeight="1" x14ac:dyDescent="0.2">
      <c r="E541" s="27"/>
      <c r="F541" s="27"/>
      <c r="O541" s="31"/>
    </row>
    <row r="542" spans="5:15" s="26" customFormat="1" ht="14.25" customHeight="1" x14ac:dyDescent="0.2">
      <c r="E542" s="27"/>
      <c r="F542" s="27"/>
      <c r="O542" s="33"/>
    </row>
    <row r="543" spans="5:15" s="26" customFormat="1" ht="14.25" customHeight="1" x14ac:dyDescent="0.2">
      <c r="E543" s="27"/>
      <c r="F543" s="27"/>
      <c r="O543" s="31"/>
    </row>
    <row r="544" spans="5:15" s="26" customFormat="1" ht="14.25" customHeight="1" x14ac:dyDescent="0.2">
      <c r="E544" s="27"/>
      <c r="F544" s="27"/>
      <c r="O544" s="34"/>
    </row>
    <row r="545" spans="5:15" s="26" customFormat="1" ht="14.25" customHeight="1" x14ac:dyDescent="0.2">
      <c r="E545" s="27"/>
      <c r="F545" s="27"/>
      <c r="O545" s="32"/>
    </row>
    <row r="546" spans="5:15" s="26" customFormat="1" ht="14.25" customHeight="1" x14ac:dyDescent="0.2">
      <c r="E546" s="27"/>
      <c r="F546" s="27"/>
      <c r="O546" s="31"/>
    </row>
    <row r="547" spans="5:15" s="26" customFormat="1" ht="14.25" customHeight="1" x14ac:dyDescent="0.2">
      <c r="E547" s="27"/>
      <c r="F547" s="27"/>
      <c r="O547" s="31"/>
    </row>
    <row r="548" spans="5:15" s="26" customFormat="1" ht="14.25" customHeight="1" x14ac:dyDescent="0.2">
      <c r="E548" s="27"/>
      <c r="F548" s="27"/>
      <c r="O548" s="31"/>
    </row>
    <row r="549" spans="5:15" s="26" customFormat="1" ht="14.25" customHeight="1" x14ac:dyDescent="0.2">
      <c r="E549" s="27"/>
      <c r="F549" s="27"/>
      <c r="O549" s="31"/>
    </row>
    <row r="550" spans="5:15" s="26" customFormat="1" ht="14.25" customHeight="1" x14ac:dyDescent="0.2">
      <c r="E550" s="27"/>
      <c r="F550" s="27"/>
      <c r="O550" s="32"/>
    </row>
    <row r="551" spans="5:15" s="26" customFormat="1" ht="14.25" customHeight="1" x14ac:dyDescent="0.2">
      <c r="E551" s="27"/>
      <c r="F551" s="27"/>
      <c r="O551" s="31"/>
    </row>
    <row r="552" spans="5:15" s="26" customFormat="1" ht="15" x14ac:dyDescent="0.2">
      <c r="E552" s="27"/>
      <c r="F552" s="27"/>
      <c r="O552" s="31"/>
    </row>
    <row r="553" spans="5:15" s="26" customFormat="1" ht="14.25" customHeight="1" x14ac:dyDescent="0.2">
      <c r="E553" s="27"/>
      <c r="F553" s="27"/>
      <c r="O553" s="31"/>
    </row>
    <row r="554" spans="5:15" s="26" customFormat="1" ht="15" x14ac:dyDescent="0.2">
      <c r="E554" s="27"/>
      <c r="F554" s="27"/>
      <c r="O554" s="31"/>
    </row>
    <row r="555" spans="5:15" s="26" customFormat="1" ht="15" x14ac:dyDescent="0.2">
      <c r="E555" s="27"/>
      <c r="F555" s="27"/>
      <c r="O555" s="31"/>
    </row>
    <row r="556" spans="5:15" s="26" customFormat="1" ht="15" x14ac:dyDescent="0.2">
      <c r="E556" s="27"/>
      <c r="F556" s="27"/>
      <c r="O556" s="31"/>
    </row>
    <row r="557" spans="5:15" s="26" customFormat="1" ht="15" x14ac:dyDescent="0.2">
      <c r="E557" s="27"/>
      <c r="F557" s="27"/>
      <c r="O557" s="33"/>
    </row>
    <row r="558" spans="5:15" s="26" customFormat="1" ht="15" x14ac:dyDescent="0.2">
      <c r="E558" s="27"/>
      <c r="F558" s="27"/>
      <c r="O558" s="31"/>
    </row>
    <row r="559" spans="5:15" s="26" customFormat="1" ht="15" x14ac:dyDescent="0.2">
      <c r="E559" s="27"/>
      <c r="F559" s="27"/>
      <c r="O559" s="31"/>
    </row>
    <row r="560" spans="5:15" s="26" customFormat="1" ht="15" x14ac:dyDescent="0.2">
      <c r="E560" s="27"/>
      <c r="F560" s="27"/>
      <c r="O560" s="31"/>
    </row>
    <row r="561" spans="5:15" s="26" customFormat="1" ht="42" customHeight="1" x14ac:dyDescent="0.2">
      <c r="E561" s="27"/>
      <c r="F561" s="27"/>
      <c r="O561" s="32"/>
    </row>
    <row r="562" spans="5:15" s="26" customFormat="1" ht="15" x14ac:dyDescent="0.2">
      <c r="E562" s="27"/>
      <c r="F562" s="27"/>
      <c r="O562" s="31"/>
    </row>
    <row r="563" spans="5:15" s="26" customFormat="1" ht="15" x14ac:dyDescent="0.2">
      <c r="E563" s="27"/>
      <c r="F563" s="27"/>
      <c r="O563" s="31"/>
    </row>
    <row r="564" spans="5:15" s="26" customFormat="1" ht="15" x14ac:dyDescent="0.2">
      <c r="E564" s="27"/>
      <c r="F564" s="27"/>
      <c r="O564" s="31"/>
    </row>
    <row r="565" spans="5:15" s="26" customFormat="1" ht="15" x14ac:dyDescent="0.2">
      <c r="E565" s="27"/>
      <c r="F565" s="27"/>
      <c r="O565" s="31"/>
    </row>
    <row r="566" spans="5:15" s="26" customFormat="1" ht="15" x14ac:dyDescent="0.2">
      <c r="E566" s="27"/>
      <c r="F566" s="27"/>
      <c r="O566" s="32"/>
    </row>
    <row r="567" spans="5:15" s="26" customFormat="1" ht="15" x14ac:dyDescent="0.2">
      <c r="E567" s="27"/>
      <c r="F567" s="27"/>
      <c r="O567" s="31"/>
    </row>
    <row r="568" spans="5:15" s="26" customFormat="1" ht="15" x14ac:dyDescent="0.2">
      <c r="E568" s="27"/>
      <c r="F568" s="27"/>
      <c r="O568" s="32"/>
    </row>
    <row r="569" spans="5:15" s="26" customFormat="1" ht="15" x14ac:dyDescent="0.2">
      <c r="E569" s="27"/>
      <c r="F569" s="27"/>
      <c r="O569" s="32"/>
    </row>
    <row r="570" spans="5:15" s="26" customFormat="1" ht="15" x14ac:dyDescent="0.2">
      <c r="E570" s="27"/>
      <c r="F570" s="27"/>
      <c r="O570" s="31"/>
    </row>
    <row r="571" spans="5:15" s="26" customFormat="1" ht="15" x14ac:dyDescent="0.2">
      <c r="E571" s="27"/>
      <c r="F571" s="27"/>
      <c r="O571" s="31"/>
    </row>
    <row r="572" spans="5:15" s="26" customFormat="1" ht="15" x14ac:dyDescent="0.2">
      <c r="E572" s="27"/>
      <c r="F572" s="27"/>
      <c r="O572" s="31"/>
    </row>
    <row r="573" spans="5:15" s="26" customFormat="1" ht="15" x14ac:dyDescent="0.2">
      <c r="E573" s="27"/>
      <c r="F573" s="27"/>
      <c r="O573" s="31"/>
    </row>
    <row r="574" spans="5:15" s="26" customFormat="1" ht="15" x14ac:dyDescent="0.2">
      <c r="E574" s="27"/>
      <c r="F574" s="27"/>
      <c r="O574" s="31"/>
    </row>
    <row r="575" spans="5:15" s="26" customFormat="1" ht="15" x14ac:dyDescent="0.2">
      <c r="E575" s="27"/>
      <c r="F575" s="27"/>
      <c r="O575" s="31"/>
    </row>
    <row r="576" spans="5:15" s="26" customFormat="1" ht="15" x14ac:dyDescent="0.2">
      <c r="E576" s="27"/>
      <c r="F576" s="27"/>
      <c r="O576" s="31"/>
    </row>
    <row r="577" spans="5:15" s="26" customFormat="1" ht="15" x14ac:dyDescent="0.2">
      <c r="E577" s="27"/>
      <c r="F577" s="27"/>
      <c r="O577" s="32"/>
    </row>
    <row r="578" spans="5:15" s="26" customFormat="1" ht="15" x14ac:dyDescent="0.2">
      <c r="E578" s="27"/>
      <c r="F578" s="27"/>
      <c r="O578" s="31"/>
    </row>
    <row r="579" spans="5:15" s="26" customFormat="1" ht="15" x14ac:dyDescent="0.2">
      <c r="E579" s="27"/>
      <c r="F579" s="27"/>
      <c r="O579" s="31"/>
    </row>
    <row r="580" spans="5:15" s="26" customFormat="1" ht="15" x14ac:dyDescent="0.2">
      <c r="E580" s="27"/>
      <c r="F580" s="27"/>
      <c r="O580" s="32"/>
    </row>
    <row r="581" spans="5:15" s="26" customFormat="1" ht="15" x14ac:dyDescent="0.2">
      <c r="E581" s="27"/>
      <c r="F581" s="27"/>
      <c r="O581" s="31"/>
    </row>
    <row r="582" spans="5:15" s="26" customFormat="1" ht="15" x14ac:dyDescent="0.2">
      <c r="E582" s="27"/>
      <c r="F582" s="27"/>
      <c r="O582" s="31"/>
    </row>
    <row r="583" spans="5:15" s="26" customFormat="1" ht="15" x14ac:dyDescent="0.2">
      <c r="E583" s="27"/>
      <c r="F583" s="27"/>
      <c r="O583" s="32"/>
    </row>
    <row r="584" spans="5:15" s="26" customFormat="1" ht="15" x14ac:dyDescent="0.2">
      <c r="E584" s="27"/>
      <c r="F584" s="27"/>
      <c r="O584" s="31"/>
    </row>
    <row r="585" spans="5:15" s="26" customFormat="1" ht="15" x14ac:dyDescent="0.2">
      <c r="E585" s="27"/>
      <c r="F585" s="27"/>
      <c r="O585" s="32"/>
    </row>
    <row r="586" spans="5:15" s="26" customFormat="1" ht="15" x14ac:dyDescent="0.2">
      <c r="E586" s="27"/>
      <c r="F586" s="27"/>
      <c r="O586" s="32"/>
    </row>
    <row r="587" spans="5:15" s="26" customFormat="1" ht="15" x14ac:dyDescent="0.2">
      <c r="E587" s="27"/>
      <c r="F587" s="27"/>
      <c r="O587" s="31"/>
    </row>
    <row r="588" spans="5:15" s="26" customFormat="1" ht="15" x14ac:dyDescent="0.2">
      <c r="E588" s="27"/>
      <c r="F588" s="27"/>
      <c r="O588" s="31"/>
    </row>
    <row r="589" spans="5:15" s="26" customFormat="1" ht="15" x14ac:dyDescent="0.2">
      <c r="E589" s="27"/>
      <c r="F589" s="27"/>
      <c r="O589" s="31"/>
    </row>
    <row r="590" spans="5:15" s="26" customFormat="1" ht="15" x14ac:dyDescent="0.2">
      <c r="E590" s="27"/>
      <c r="F590" s="27"/>
      <c r="O590" s="32"/>
    </row>
    <row r="591" spans="5:15" s="26" customFormat="1" ht="15" x14ac:dyDescent="0.2">
      <c r="E591" s="27"/>
      <c r="F591" s="27"/>
      <c r="O591" s="31"/>
    </row>
    <row r="592" spans="5:15" s="26" customFormat="1" ht="15" x14ac:dyDescent="0.2">
      <c r="E592" s="27"/>
      <c r="F592" s="27"/>
      <c r="O592" s="32"/>
    </row>
    <row r="593" spans="5:15" s="26" customFormat="1" ht="15" x14ac:dyDescent="0.2">
      <c r="E593" s="27"/>
      <c r="F593" s="27"/>
      <c r="O593" s="33"/>
    </row>
    <row r="594" spans="5:15" s="26" customFormat="1" ht="15" x14ac:dyDescent="0.2">
      <c r="E594" s="27"/>
      <c r="F594" s="27"/>
      <c r="O594" s="33"/>
    </row>
    <row r="595" spans="5:15" s="26" customFormat="1" ht="15" x14ac:dyDescent="0.2">
      <c r="E595" s="27"/>
      <c r="F595" s="27"/>
      <c r="O595" s="31"/>
    </row>
    <row r="596" spans="5:15" s="26" customFormat="1" ht="15" x14ac:dyDescent="0.2">
      <c r="E596" s="27"/>
      <c r="F596" s="27"/>
      <c r="O596" s="33"/>
    </row>
    <row r="597" spans="5:15" s="26" customFormat="1" ht="15" x14ac:dyDescent="0.2">
      <c r="E597" s="27"/>
      <c r="F597" s="27"/>
      <c r="O597" s="33"/>
    </row>
    <row r="598" spans="5:15" s="26" customFormat="1" ht="15" x14ac:dyDescent="0.2">
      <c r="E598" s="27"/>
      <c r="F598" s="27"/>
      <c r="O598" s="32"/>
    </row>
    <row r="599" spans="5:15" s="26" customFormat="1" ht="15" x14ac:dyDescent="0.2">
      <c r="E599" s="27"/>
      <c r="F599" s="27"/>
      <c r="O599" s="35"/>
    </row>
    <row r="600" spans="5:15" s="26" customFormat="1" ht="15" x14ac:dyDescent="0.2">
      <c r="E600" s="27"/>
      <c r="F600" s="27"/>
      <c r="O600" s="35"/>
    </row>
    <row r="601" spans="5:15" s="26" customFormat="1" ht="15" x14ac:dyDescent="0.2">
      <c r="E601" s="27"/>
      <c r="F601" s="27"/>
      <c r="O601" s="35"/>
    </row>
    <row r="602" spans="5:15" s="26" customFormat="1" ht="15" x14ac:dyDescent="0.2">
      <c r="E602" s="27"/>
      <c r="F602" s="27"/>
      <c r="O602" s="35"/>
    </row>
    <row r="603" spans="5:15" s="26" customFormat="1" ht="15" x14ac:dyDescent="0.2">
      <c r="E603" s="27"/>
      <c r="F603" s="27"/>
      <c r="O603" s="35"/>
    </row>
    <row r="604" spans="5:15" s="26" customFormat="1" ht="15" x14ac:dyDescent="0.2">
      <c r="E604" s="27"/>
      <c r="F604" s="27"/>
      <c r="O604" s="35"/>
    </row>
    <row r="605" spans="5:15" s="26" customFormat="1" ht="15" x14ac:dyDescent="0.2">
      <c r="E605" s="27"/>
      <c r="F605" s="27"/>
      <c r="O605" s="35"/>
    </row>
    <row r="606" spans="5:15" s="26" customFormat="1" ht="15" x14ac:dyDescent="0.2">
      <c r="E606" s="27"/>
      <c r="F606" s="27"/>
      <c r="O606" s="35"/>
    </row>
    <row r="607" spans="5:15" s="26" customFormat="1" ht="15" x14ac:dyDescent="0.2">
      <c r="E607" s="27"/>
      <c r="F607" s="27"/>
      <c r="O607" s="35"/>
    </row>
    <row r="608" spans="5:15" s="26" customFormat="1" ht="15" x14ac:dyDescent="0.2">
      <c r="E608" s="27"/>
      <c r="F608" s="27"/>
      <c r="O608" s="35"/>
    </row>
    <row r="609" spans="5:15" s="26" customFormat="1" ht="15" x14ac:dyDescent="0.2">
      <c r="E609" s="27"/>
      <c r="F609" s="27"/>
      <c r="O609" s="35"/>
    </row>
    <row r="610" spans="5:15" s="26" customFormat="1" ht="15" x14ac:dyDescent="0.2">
      <c r="E610" s="27"/>
      <c r="F610" s="27"/>
      <c r="O610" s="35"/>
    </row>
    <row r="611" spans="5:15" s="26" customFormat="1" ht="15" x14ac:dyDescent="0.2">
      <c r="E611" s="27"/>
      <c r="F611" s="27"/>
      <c r="O611" s="35"/>
    </row>
    <row r="612" spans="5:15" s="26" customFormat="1" ht="15" x14ac:dyDescent="0.2">
      <c r="E612" s="27"/>
      <c r="F612" s="27"/>
      <c r="O612" s="35"/>
    </row>
    <row r="613" spans="5:15" s="26" customFormat="1" ht="15" x14ac:dyDescent="0.2">
      <c r="E613" s="27"/>
      <c r="F613" s="27"/>
      <c r="O613" s="35"/>
    </row>
    <row r="614" spans="5:15" s="26" customFormat="1" ht="15" x14ac:dyDescent="0.2">
      <c r="E614" s="27"/>
      <c r="F614" s="27"/>
      <c r="O614" s="35"/>
    </row>
    <row r="615" spans="5:15" s="26" customFormat="1" ht="15" x14ac:dyDescent="0.2">
      <c r="E615" s="27"/>
      <c r="F615" s="27"/>
      <c r="O615" s="35"/>
    </row>
    <row r="616" spans="5:15" s="26" customFormat="1" ht="15" x14ac:dyDescent="0.2">
      <c r="E616" s="27"/>
      <c r="F616" s="27"/>
      <c r="O616" s="35"/>
    </row>
    <row r="617" spans="5:15" s="26" customFormat="1" ht="15" x14ac:dyDescent="0.2">
      <c r="E617" s="27"/>
      <c r="F617" s="27"/>
      <c r="O617" s="35"/>
    </row>
    <row r="618" spans="5:15" s="26" customFormat="1" ht="15" x14ac:dyDescent="0.2">
      <c r="E618" s="27"/>
      <c r="F618" s="27"/>
      <c r="O618" s="35"/>
    </row>
    <row r="619" spans="5:15" s="26" customFormat="1" ht="15" x14ac:dyDescent="0.2">
      <c r="E619" s="27"/>
      <c r="F619" s="27"/>
      <c r="O619" s="35"/>
    </row>
    <row r="620" spans="5:15" s="26" customFormat="1" ht="15" x14ac:dyDescent="0.2">
      <c r="E620" s="27"/>
      <c r="F620" s="27"/>
      <c r="O620" s="35"/>
    </row>
    <row r="621" spans="5:15" s="26" customFormat="1" ht="15" x14ac:dyDescent="0.2">
      <c r="E621" s="27"/>
      <c r="F621" s="27"/>
      <c r="O621" s="35"/>
    </row>
    <row r="622" spans="5:15" s="26" customFormat="1" ht="15" x14ac:dyDescent="0.2">
      <c r="E622" s="27"/>
      <c r="F622" s="27"/>
      <c r="O622" s="35"/>
    </row>
    <row r="623" spans="5:15" s="26" customFormat="1" ht="15" x14ac:dyDescent="0.2">
      <c r="E623" s="27"/>
      <c r="F623" s="27"/>
      <c r="O623" s="35"/>
    </row>
    <row r="624" spans="5:15" s="26" customFormat="1" ht="15" x14ac:dyDescent="0.2">
      <c r="E624" s="27"/>
      <c r="F624" s="27"/>
      <c r="O624" s="35"/>
    </row>
    <row r="625" spans="3:15" s="26" customFormat="1" ht="15" x14ac:dyDescent="0.2">
      <c r="E625" s="27"/>
      <c r="F625" s="27"/>
      <c r="O625" s="35"/>
    </row>
    <row r="626" spans="3:15" s="26" customFormat="1" ht="15" x14ac:dyDescent="0.2">
      <c r="E626" s="27"/>
      <c r="F626" s="27"/>
      <c r="O626" s="31"/>
    </row>
    <row r="627" spans="3:15" s="26" customFormat="1" ht="15" x14ac:dyDescent="0.2">
      <c r="E627" s="27"/>
      <c r="F627" s="27"/>
      <c r="O627" s="31"/>
    </row>
    <row r="630" spans="3:15" ht="42" customHeight="1" x14ac:dyDescent="0.35">
      <c r="C630" s="29"/>
      <c r="E630" s="28"/>
    </row>
  </sheetData>
  <autoFilter ref="A1:Z1048108"/>
  <hyperlinks>
    <hyperlink ref="K109" r:id="rId1" display="mailto:Sharon.Hammond@pspsl.co.uk"/>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35"/>
  <sheetViews>
    <sheetView workbookViewId="0">
      <selection activeCell="E1" sqref="E1:E1048576"/>
    </sheetView>
  </sheetViews>
  <sheetFormatPr defaultRowHeight="14.25" x14ac:dyDescent="0.2"/>
  <cols>
    <col min="1" max="1" width="22.375" bestFit="1" customWidth="1"/>
    <col min="3" max="4" width="15.5" bestFit="1" customWidth="1"/>
    <col min="5" max="5" width="15.5" customWidth="1"/>
    <col min="6" max="6" width="50.625" style="8" customWidth="1"/>
    <col min="8" max="8" width="13.5" bestFit="1" customWidth="1"/>
    <col min="9" max="9" width="13.25" customWidth="1"/>
  </cols>
  <sheetData>
    <row r="1" spans="1:9" ht="15" x14ac:dyDescent="0.25">
      <c r="A1" s="4" t="s">
        <v>3</v>
      </c>
      <c r="B1" s="4" t="s">
        <v>0</v>
      </c>
      <c r="C1" s="4" t="s">
        <v>2</v>
      </c>
      <c r="D1" s="4" t="s">
        <v>2544</v>
      </c>
      <c r="E1" s="4"/>
      <c r="F1" s="19" t="s">
        <v>1</v>
      </c>
      <c r="G1" s="4" t="s">
        <v>0</v>
      </c>
      <c r="H1" s="4" t="s">
        <v>2</v>
      </c>
      <c r="I1" s="4" t="s">
        <v>2544</v>
      </c>
    </row>
    <row r="2" spans="1:9" x14ac:dyDescent="0.2">
      <c r="A2" s="2" t="s">
        <v>412</v>
      </c>
      <c r="B2" s="2">
        <f>COUNTIF(EM!M:M, 'East Midlands'!A2)</f>
        <v>26</v>
      </c>
      <c r="C2" s="3">
        <f>SUMIF(EM!M:M, A2, EM!E:E)</f>
        <v>2196000</v>
      </c>
      <c r="D2" s="3">
        <f>SUMIF(EM!M:M, A2, EM!F:F)</f>
        <v>1400000</v>
      </c>
      <c r="E2" s="3"/>
      <c r="F2" s="2" t="s">
        <v>61</v>
      </c>
      <c r="G2" s="2">
        <f>COUNTIF(EM!D:D,F2)</f>
        <v>5</v>
      </c>
      <c r="H2" s="3">
        <f>SUMIF(EM!D:D, F2, EM!E:E)</f>
        <v>0</v>
      </c>
      <c r="I2" s="3">
        <f>SUMIF(EM!D:D, F2, EM!F:F)</f>
        <v>0</v>
      </c>
    </row>
    <row r="3" spans="1:9" x14ac:dyDescent="0.2">
      <c r="A3" s="2" t="s">
        <v>415</v>
      </c>
      <c r="B3" s="2">
        <f>COUNTIF(EM!M:M, 'East Midlands'!A3)</f>
        <v>10</v>
      </c>
      <c r="C3" s="3">
        <f>SUMIF(EM!M:M, A3, EM!E:E)</f>
        <v>2858000</v>
      </c>
      <c r="D3" s="3">
        <f>SUMIF(EM!M:M, A3, EM!F:F)</f>
        <v>202000</v>
      </c>
      <c r="E3" s="3"/>
      <c r="F3" s="2" t="s">
        <v>1817</v>
      </c>
      <c r="G3" s="2">
        <f>COUNTIF(EM!D:D,F3)</f>
        <v>2</v>
      </c>
      <c r="H3" s="3">
        <f>SUMIF(EM!D:D, F3, EM!E:E)</f>
        <v>20900000</v>
      </c>
      <c r="I3" s="3">
        <f>SUMIF(EM!D:D, F3, EM!F:F)</f>
        <v>2100000</v>
      </c>
    </row>
    <row r="4" spans="1:9" x14ac:dyDescent="0.2">
      <c r="A4" s="2" t="s">
        <v>402</v>
      </c>
      <c r="B4" s="2">
        <f>COUNTIF(EM!M:M, 'East Midlands'!A4)</f>
        <v>34</v>
      </c>
      <c r="C4" s="3">
        <f>SUMIF(EM!M:M, A4, EM!E:E)</f>
        <v>58429474</v>
      </c>
      <c r="D4" s="3">
        <f>SUMIF(EM!M:M, A4, EM!F:F)</f>
        <v>6174484</v>
      </c>
      <c r="E4" s="3"/>
      <c r="F4" s="2" t="s">
        <v>1819</v>
      </c>
      <c r="G4" s="2">
        <f>COUNTIF(EM!D:D,F4)</f>
        <v>0</v>
      </c>
      <c r="H4" s="3">
        <f>SUMIF(EM!D:D, F4, EM!E:E)</f>
        <v>0</v>
      </c>
      <c r="I4" s="3">
        <f>SUMIF(EM!D:D, F4, EM!F:F)</f>
        <v>0</v>
      </c>
    </row>
    <row r="5" spans="1:9" x14ac:dyDescent="0.2">
      <c r="A5" s="2" t="s">
        <v>6</v>
      </c>
      <c r="B5" s="2">
        <f>COUNTIF(EM!M:M, 'East Midlands'!A5)</f>
        <v>0</v>
      </c>
      <c r="C5" s="3">
        <f>SUMIF(EM!M:M, A5, EM!E:E)</f>
        <v>0</v>
      </c>
      <c r="D5" s="3">
        <f>SUMIF(EM!M:M, A5, EM!F:F)</f>
        <v>0</v>
      </c>
      <c r="E5" s="3"/>
      <c r="F5" s="2" t="s">
        <v>123</v>
      </c>
      <c r="G5" s="2">
        <f>COUNTIF(EM!D:D,F5)</f>
        <v>0</v>
      </c>
      <c r="H5" s="3">
        <f>SUMIF(EM!D:D, F5, EM!E:E)</f>
        <v>0</v>
      </c>
      <c r="I5" s="3">
        <f>SUMIF(EM!D:D, F5, EM!F:F)</f>
        <v>0</v>
      </c>
    </row>
    <row r="6" spans="1:9" x14ac:dyDescent="0.2">
      <c r="A6" s="2" t="s">
        <v>40</v>
      </c>
      <c r="B6" s="2">
        <f>COUNTIF(EM!M:M, 'East Midlands'!A6)</f>
        <v>0</v>
      </c>
      <c r="C6" s="3">
        <f>SUMIF(EM!M:M, A6, EM!E:E)</f>
        <v>0</v>
      </c>
      <c r="D6" s="3">
        <f>SUMIF(EM!M:M, A6, EM!F:F)</f>
        <v>0</v>
      </c>
      <c r="E6" s="3"/>
      <c r="F6" s="2" t="s">
        <v>163</v>
      </c>
      <c r="G6" s="2">
        <f>COUNTIF(EM!D:D,F6)</f>
        <v>0</v>
      </c>
      <c r="H6" s="3">
        <f>SUMIF(EM!D:D, F6, EM!E:E)</f>
        <v>0</v>
      </c>
      <c r="I6" s="3">
        <f>SUMIF(EM!D:D, F6, EM!F:F)</f>
        <v>0</v>
      </c>
    </row>
    <row r="7" spans="1:9" x14ac:dyDescent="0.2">
      <c r="A7" s="2" t="s">
        <v>1540</v>
      </c>
      <c r="B7" s="2">
        <f>COUNTIF(EM!M:M, 'East Midlands'!A7)</f>
        <v>0</v>
      </c>
      <c r="C7" s="3">
        <f>SUMIF(EM!M:M, A7, EM!E:E)</f>
        <v>0</v>
      </c>
      <c r="D7" s="3">
        <f>SUMIF(EM!M:M, A7, EM!F:F)</f>
        <v>0</v>
      </c>
      <c r="E7" s="3"/>
      <c r="F7" s="2" t="s">
        <v>14</v>
      </c>
      <c r="G7" s="2">
        <f>COUNTIF(EM!D:D,F7)</f>
        <v>5</v>
      </c>
      <c r="H7" s="3">
        <f>SUMIF(EM!D:D, F7, EM!E:E)</f>
        <v>0</v>
      </c>
      <c r="I7" s="3">
        <f>SUMIF(EM!D:D, F7, EM!F:F)</f>
        <v>0</v>
      </c>
    </row>
    <row r="8" spans="1:9" x14ac:dyDescent="0.2">
      <c r="A8" s="2" t="s">
        <v>482</v>
      </c>
      <c r="B8" s="2">
        <f>COUNTIF(EM!M:M, 'East Midlands'!A8)</f>
        <v>37</v>
      </c>
      <c r="C8" s="3">
        <f>SUMIF(EM!M:M, A8, EM!E:E)</f>
        <v>442000</v>
      </c>
      <c r="D8" s="3">
        <f>SUMIF(EM!M:M, A8, EM!F:F)</f>
        <v>15650</v>
      </c>
      <c r="E8" s="3"/>
      <c r="F8" s="2" t="s">
        <v>30</v>
      </c>
      <c r="G8" s="2">
        <f>COUNTIF(EM!D:D,F8)</f>
        <v>23</v>
      </c>
      <c r="H8" s="3">
        <f>SUMIF(EM!D:D, F8, EM!E:E)</f>
        <v>360000</v>
      </c>
      <c r="I8" s="3">
        <f>SUMIF(EM!D:D, F8, EM!F:F)</f>
        <v>0</v>
      </c>
    </row>
    <row r="9" spans="1:9" x14ac:dyDescent="0.2">
      <c r="A9" s="2" t="s">
        <v>534</v>
      </c>
      <c r="B9" s="2">
        <f>COUNTIF(EM!M:M, 'East Midlands'!A9)</f>
        <v>0</v>
      </c>
      <c r="C9" s="3">
        <f>SUMIF(EM!M:M, A9, EM!E:E)</f>
        <v>0</v>
      </c>
      <c r="D9" s="3">
        <f>SUMIF(EM!M:M, A9, EM!F:F)</f>
        <v>0</v>
      </c>
      <c r="E9" s="3"/>
      <c r="F9" s="2" t="s">
        <v>430</v>
      </c>
      <c r="G9" s="2">
        <f>COUNTIF(EM!D:D,F9)</f>
        <v>0</v>
      </c>
      <c r="H9" s="3">
        <f>SUMIF(EM!D:D, F9, EM!E:E)</f>
        <v>0</v>
      </c>
      <c r="I9" s="3">
        <f>SUMIF(EM!D:D, F9, EM!F:F)</f>
        <v>0</v>
      </c>
    </row>
    <row r="10" spans="1:9" x14ac:dyDescent="0.2">
      <c r="A10" s="2" t="s">
        <v>668</v>
      </c>
      <c r="B10" s="2">
        <f>COUNTIF(EM!M:M, 'East Midlands'!A10)</f>
        <v>1</v>
      </c>
      <c r="C10" s="3">
        <f>SUMIF(EM!M:M, A10, EM!E:E)</f>
        <v>500000</v>
      </c>
      <c r="D10" s="3">
        <f>SUMIF(EM!M:M, A10, EM!F:F)</f>
        <v>0</v>
      </c>
      <c r="E10" s="3"/>
      <c r="F10" s="2" t="s">
        <v>1823</v>
      </c>
      <c r="G10" s="2">
        <f>COUNTIF(EM!D:D,F10)</f>
        <v>0</v>
      </c>
      <c r="H10" s="3">
        <f>SUMIF(EM!D:D, F10, EM!E:E)</f>
        <v>0</v>
      </c>
      <c r="I10" s="3">
        <f>SUMIF(EM!D:D, F10, EM!F:F)</f>
        <v>0</v>
      </c>
    </row>
    <row r="11" spans="1:9" x14ac:dyDescent="0.2">
      <c r="A11" s="2" t="s">
        <v>825</v>
      </c>
      <c r="B11" s="2">
        <f>COUNTIF(EM!M:M, 'East Midlands'!A11)</f>
        <v>0</v>
      </c>
      <c r="C11" s="3">
        <f>SUMIF(EM!M:M, A11, EM!E:E)</f>
        <v>0</v>
      </c>
      <c r="D11" s="3">
        <f>SUMIF(EM!M:M, A11, EM!F:F)</f>
        <v>0</v>
      </c>
      <c r="E11" s="3"/>
      <c r="F11" s="2" t="s">
        <v>217</v>
      </c>
      <c r="G11" s="2">
        <f>COUNTIF(EM!D:D,F11)</f>
        <v>0</v>
      </c>
      <c r="H11" s="3">
        <f>SUMIF(EM!D:D, F11, EM!E:E)</f>
        <v>0</v>
      </c>
      <c r="I11" s="3">
        <f>SUMIF(EM!D:D, F11, EM!F:F)</f>
        <v>0</v>
      </c>
    </row>
    <row r="12" spans="1:9" x14ac:dyDescent="0.2">
      <c r="A12" s="2" t="s">
        <v>2531</v>
      </c>
      <c r="B12" s="2">
        <f>COUNTIF(EM!M:M, 'East Midlands'!A12)</f>
        <v>0</v>
      </c>
      <c r="C12" s="3">
        <f>SUMIF(EM!M:M, A12, EM!E:E)</f>
        <v>0</v>
      </c>
      <c r="D12" s="3">
        <f>SUMIF(EM!M:M, A12, EM!F:F)</f>
        <v>0</v>
      </c>
      <c r="E12" s="3"/>
      <c r="F12" s="2" t="s">
        <v>19</v>
      </c>
      <c r="G12" s="2">
        <f>COUNTIF(EM!D:D,F12)</f>
        <v>3</v>
      </c>
      <c r="H12" s="3">
        <f>SUMIF(EM!D:D, F12, EM!E:E)</f>
        <v>0</v>
      </c>
      <c r="I12" s="3">
        <f>SUMIF(EM!D:D, F12, EM!F:F)</f>
        <v>0</v>
      </c>
    </row>
    <row r="13" spans="1:9" x14ac:dyDescent="0.2">
      <c r="A13" s="2" t="s">
        <v>792</v>
      </c>
      <c r="B13" s="2">
        <f>COUNTIF(EM!M:M, 'East Midlands'!A13)</f>
        <v>0</v>
      </c>
      <c r="C13" s="3">
        <f>SUMIF(EM!M:M, A13, EM!E:E)</f>
        <v>0</v>
      </c>
      <c r="D13" s="3">
        <f>SUMIF(EM!M:M, A13, EM!F:F)</f>
        <v>0</v>
      </c>
      <c r="E13" s="3"/>
      <c r="F13" s="2" t="s">
        <v>545</v>
      </c>
      <c r="G13" s="2">
        <f>COUNTIF(EM!D:D,F13)</f>
        <v>0</v>
      </c>
      <c r="H13" s="3">
        <f>SUMIF(EM!D:D, F13, EM!E:E)</f>
        <v>0</v>
      </c>
      <c r="I13" s="3">
        <f>SUMIF(EM!D:D, F13, EM!F:F)</f>
        <v>0</v>
      </c>
    </row>
    <row r="14" spans="1:9" x14ac:dyDescent="0.2">
      <c r="C14" s="1"/>
      <c r="D14" s="1"/>
      <c r="E14" s="1"/>
      <c r="F14" s="2" t="s">
        <v>16</v>
      </c>
      <c r="G14" s="2">
        <f>COUNTIF(EM!D:D,F14)</f>
        <v>6</v>
      </c>
      <c r="H14" s="3">
        <f>SUMIF(EM!D:D, F14, EM!E:E)</f>
        <v>8000</v>
      </c>
      <c r="I14" s="3">
        <f>SUMIF(EM!D:D, F14, EM!F:F)</f>
        <v>0</v>
      </c>
    </row>
    <row r="15" spans="1:9" x14ac:dyDescent="0.2">
      <c r="A15" s="2" t="s">
        <v>387</v>
      </c>
      <c r="B15" s="2">
        <f>SUM(B2:B13)</f>
        <v>108</v>
      </c>
      <c r="C15" s="3">
        <f>SUM(C2:C13)</f>
        <v>64425474</v>
      </c>
      <c r="D15" s="3">
        <f>SUM(D2:D13)</f>
        <v>7792134</v>
      </c>
      <c r="E15" s="3"/>
      <c r="F15" s="2" t="s">
        <v>1539</v>
      </c>
      <c r="G15" s="2">
        <f>COUNTIF(EM!D:D,F15)</f>
        <v>10</v>
      </c>
      <c r="H15" s="3">
        <f>SUMIF(EM!D:D, F15, EM!E:E)</f>
        <v>82000</v>
      </c>
      <c r="I15" s="3">
        <f>SUMIF(EM!D:D, F15, EM!F:F)</f>
        <v>15650</v>
      </c>
    </row>
    <row r="16" spans="1:9" x14ac:dyDescent="0.2">
      <c r="F16" s="2" t="s">
        <v>67</v>
      </c>
      <c r="G16" s="2">
        <f>COUNTIF(EM!D:D,F16)</f>
        <v>6</v>
      </c>
      <c r="H16" s="3">
        <f>SUMIF(EM!D:D, F16, EM!E:E)</f>
        <v>5241867</v>
      </c>
      <c r="I16" s="3">
        <f>SUMIF(EM!D:D, F16, EM!F:F)</f>
        <v>1410000</v>
      </c>
    </row>
    <row r="17" spans="3:9" x14ac:dyDescent="0.2">
      <c r="F17" s="2" t="s">
        <v>9</v>
      </c>
      <c r="G17" s="2">
        <f>COUNTIF(EM!D:D,F17)</f>
        <v>1</v>
      </c>
      <c r="H17" s="3">
        <f>SUMIF(EM!D:D, F17, EM!E:E)</f>
        <v>0</v>
      </c>
      <c r="I17" s="3">
        <f>SUMIF(EM!D:D, F17, EM!F:F)</f>
        <v>0</v>
      </c>
    </row>
    <row r="18" spans="3:9" x14ac:dyDescent="0.2">
      <c r="C18" s="1"/>
      <c r="F18" s="2" t="s">
        <v>426</v>
      </c>
      <c r="G18" s="2">
        <f>COUNTIF(EM!D:D,F18)</f>
        <v>4</v>
      </c>
      <c r="H18" s="3">
        <f>SUMIF(EM!D:D, F18, EM!E:E)</f>
        <v>3439000</v>
      </c>
      <c r="I18" s="3">
        <f>SUMIF(EM!D:D, F18, EM!F:F)</f>
        <v>500000</v>
      </c>
    </row>
    <row r="19" spans="3:9" x14ac:dyDescent="0.2">
      <c r="F19" s="2" t="s">
        <v>79</v>
      </c>
      <c r="G19" s="2">
        <f>COUNTIF(EM!D:D,F19)</f>
        <v>5</v>
      </c>
      <c r="H19" s="3">
        <f>SUMIF(EM!D:D, F19, EM!E:E)</f>
        <v>0</v>
      </c>
      <c r="I19" s="3">
        <f>SUMIF(EM!D:D, F19, EM!F:F)</f>
        <v>0</v>
      </c>
    </row>
    <row r="20" spans="3:9" x14ac:dyDescent="0.2">
      <c r="F20" s="2" t="s">
        <v>36</v>
      </c>
      <c r="G20" s="2">
        <f>COUNTIF(EM!D:D,F20)</f>
        <v>5</v>
      </c>
      <c r="H20" s="3">
        <f>SUMIF(EM!D:D, F20, EM!E:E)</f>
        <v>4915000</v>
      </c>
      <c r="I20" s="3">
        <f>SUMIF(EM!D:D, F20, EM!F:F)</f>
        <v>92000</v>
      </c>
    </row>
    <row r="21" spans="3:9" x14ac:dyDescent="0.2">
      <c r="F21" s="2" t="s">
        <v>64</v>
      </c>
      <c r="G21" s="2">
        <f>COUNTIF(EM!D:D,F21)</f>
        <v>1</v>
      </c>
      <c r="H21" s="3">
        <f>SUMIF(EM!D:D, F21, EM!E:E)</f>
        <v>0</v>
      </c>
      <c r="I21" s="3">
        <f>SUMIF(EM!D:D, F21, EM!F:F)</f>
        <v>0</v>
      </c>
    </row>
    <row r="22" spans="3:9" x14ac:dyDescent="0.2">
      <c r="F22" s="2" t="s">
        <v>112</v>
      </c>
      <c r="G22" s="2">
        <f>COUNTIF(EM!D:D,F22)</f>
        <v>4</v>
      </c>
      <c r="H22" s="3">
        <f>SUMIF(EM!D:D, F22, EM!E:E)</f>
        <v>60000</v>
      </c>
      <c r="I22" s="3">
        <f>SUMIF(EM!D:D, F22, EM!F:F)</f>
        <v>0</v>
      </c>
    </row>
    <row r="23" spans="3:9" x14ac:dyDescent="0.2">
      <c r="F23" s="2" t="s">
        <v>1384</v>
      </c>
      <c r="G23" s="2">
        <f>COUNTIF(EM!D:D,F23)</f>
        <v>1</v>
      </c>
      <c r="H23" s="3">
        <f>SUMIF(EM!D:D, F23, EM!E:E)</f>
        <v>0</v>
      </c>
      <c r="I23" s="3">
        <f>SUMIF(EM!D:D, F23, EM!F:F)</f>
        <v>0</v>
      </c>
    </row>
    <row r="24" spans="3:9" x14ac:dyDescent="0.2">
      <c r="F24" s="2" t="s">
        <v>284</v>
      </c>
      <c r="G24" s="2">
        <f>COUNTIF(EM!D:D,F24)</f>
        <v>1</v>
      </c>
      <c r="H24" s="3">
        <f>SUMIF(EM!D:D, F24, EM!E:E)</f>
        <v>0</v>
      </c>
      <c r="I24" s="3">
        <f>SUMIF(EM!D:D, F24, EM!F:F)</f>
        <v>0</v>
      </c>
    </row>
    <row r="25" spans="3:9" x14ac:dyDescent="0.2">
      <c r="F25" s="2" t="s">
        <v>29</v>
      </c>
      <c r="G25" s="2">
        <f>COUNTIF(EM!D:D,F25)</f>
        <v>8</v>
      </c>
      <c r="H25" s="3">
        <f>SUMIF(EM!D:D, F25, EM!E:E)</f>
        <v>2660000</v>
      </c>
      <c r="I25" s="3">
        <f>SUMIF(EM!D:D, F25, EM!F:F)</f>
        <v>0</v>
      </c>
    </row>
    <row r="26" spans="3:9" x14ac:dyDescent="0.2">
      <c r="F26" s="2" t="s">
        <v>52</v>
      </c>
      <c r="G26" s="2">
        <f>COUNTIF(EM!D:D,F26)</f>
        <v>2</v>
      </c>
      <c r="H26" s="3">
        <f>SUMIF(EM!D:D, F26, EM!E:E)</f>
        <v>25312284</v>
      </c>
      <c r="I26" s="3">
        <f>SUMIF(EM!D:D, F26, EM!F:F)</f>
        <v>3472484</v>
      </c>
    </row>
    <row r="27" spans="3:9" x14ac:dyDescent="0.2">
      <c r="F27" s="2" t="s">
        <v>72</v>
      </c>
      <c r="G27" s="2">
        <f>COUNTIF(EM!D:D,F27)</f>
        <v>6</v>
      </c>
      <c r="H27" s="3">
        <f>SUMIF(EM!D:D, F27, EM!E:E)</f>
        <v>1308000</v>
      </c>
      <c r="I27" s="3">
        <f>SUMIF(EM!D:D, F27, EM!F:F)</f>
        <v>202000</v>
      </c>
    </row>
    <row r="28" spans="3:9" x14ac:dyDescent="0.2">
      <c r="F28" s="2" t="s">
        <v>33</v>
      </c>
      <c r="G28" s="2">
        <f>COUNTIF(EM!D:D,F28)</f>
        <v>2</v>
      </c>
      <c r="H28" s="3">
        <f>SUMIF(EM!D:D, F28, EM!E:E)</f>
        <v>0</v>
      </c>
      <c r="I28" s="3">
        <f>SUMIF(EM!D:D, F28, EM!F:F)</f>
        <v>0</v>
      </c>
    </row>
    <row r="29" spans="3:9" x14ac:dyDescent="0.2">
      <c r="F29" s="2" t="s">
        <v>71</v>
      </c>
      <c r="G29" s="2">
        <f>COUNTIF(EM!D:D,F29)</f>
        <v>0</v>
      </c>
      <c r="H29" s="3">
        <f>SUMIF(EM!D:D, F29, EM!E:E)</f>
        <v>0</v>
      </c>
      <c r="I29" s="3">
        <f>SUMIF(EM!D:D, F29, EM!F:F)</f>
        <v>0</v>
      </c>
    </row>
    <row r="30" spans="3:9" x14ac:dyDescent="0.2">
      <c r="F30" s="2" t="s">
        <v>48</v>
      </c>
      <c r="G30" s="2">
        <f>COUNTIF(EM!D:D,F30)</f>
        <v>5</v>
      </c>
      <c r="H30" s="3">
        <f>SUMIF(EM!D:D, F30, EM!E:E)</f>
        <v>139323</v>
      </c>
      <c r="I30" s="3">
        <f>SUMIF(EM!D:D, F30, EM!F:F)</f>
        <v>0</v>
      </c>
    </row>
    <row r="31" spans="3:9" x14ac:dyDescent="0.2">
      <c r="F31" s="2" t="s">
        <v>43</v>
      </c>
      <c r="G31" s="2">
        <f>COUNTIF(EM!D:D,F31)</f>
        <v>1</v>
      </c>
      <c r="H31" s="3">
        <f>SUMIF(EM!D:D, F31, EM!E:E)</f>
        <v>0</v>
      </c>
      <c r="I31" s="3">
        <f>SUMIF(EM!D:D, F31, EM!F:F)</f>
        <v>0</v>
      </c>
    </row>
    <row r="32" spans="3:9" x14ac:dyDescent="0.2">
      <c r="F32" s="2" t="s">
        <v>13</v>
      </c>
      <c r="G32" s="2">
        <f>COUNTIF(EM!D:D,F32)</f>
        <v>2</v>
      </c>
      <c r="H32" s="3">
        <f>SUMIF(EM!D:D, F32, EM!E:E)</f>
        <v>0</v>
      </c>
      <c r="I32" s="3">
        <f>SUMIF(EM!D:D, F32, EM!F:F)</f>
        <v>0</v>
      </c>
    </row>
    <row r="33" spans="6:9" x14ac:dyDescent="0.2">
      <c r="F33" s="22"/>
      <c r="G33" s="5"/>
      <c r="H33" s="23"/>
      <c r="I33" s="23"/>
    </row>
    <row r="35" spans="6:9" x14ac:dyDescent="0.2">
      <c r="F35" s="20" t="s">
        <v>387</v>
      </c>
      <c r="G35" s="2">
        <f>SUM(G2:G32)</f>
        <v>108</v>
      </c>
      <c r="H35" s="3">
        <f>SUM(H2:H32)</f>
        <v>64425474</v>
      </c>
      <c r="I35" s="3">
        <f>SUM(I2:I32)</f>
        <v>7792134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8"/>
  <sheetViews>
    <sheetView workbookViewId="0">
      <selection activeCell="A25" sqref="A25"/>
    </sheetView>
  </sheetViews>
  <sheetFormatPr defaultColWidth="41.125" defaultRowHeight="14.25" x14ac:dyDescent="0.2"/>
  <cols>
    <col min="1" max="3" width="41.125" style="9"/>
    <col min="4" max="4" width="86.375" style="9" customWidth="1"/>
    <col min="5" max="5" width="41.125" style="15"/>
    <col min="6" max="7" width="41.125" style="9"/>
    <col min="8" max="8" width="41.125" style="12"/>
    <col min="9" max="9" width="41.125" style="9"/>
    <col min="10" max="10" width="41.125" style="13"/>
    <col min="11" max="12" width="41.125" style="9"/>
    <col min="13" max="19" width="41.125" style="14"/>
    <col min="20" max="23" width="41.125" style="9"/>
    <col min="24" max="25" width="41.125" style="8"/>
    <col min="26" max="16384" width="41.125" style="9"/>
  </cols>
  <sheetData>
    <row r="1" spans="1:15" s="30" customFormat="1" ht="54" customHeight="1" x14ac:dyDescent="0.25">
      <c r="A1" s="30" t="s">
        <v>388</v>
      </c>
      <c r="B1" s="30" t="s">
        <v>389</v>
      </c>
      <c r="C1" s="30" t="s">
        <v>390</v>
      </c>
      <c r="D1" s="30" t="s">
        <v>391</v>
      </c>
      <c r="E1" s="28" t="s">
        <v>392</v>
      </c>
      <c r="F1" s="28" t="s">
        <v>1826</v>
      </c>
      <c r="G1" s="30" t="s">
        <v>393</v>
      </c>
      <c r="H1" s="30" t="s">
        <v>394</v>
      </c>
      <c r="I1" s="30" t="s">
        <v>395</v>
      </c>
      <c r="J1" s="30" t="s">
        <v>396</v>
      </c>
      <c r="K1" s="30" t="s">
        <v>397</v>
      </c>
      <c r="L1" s="30" t="s">
        <v>4</v>
      </c>
      <c r="M1" s="30" t="s">
        <v>3</v>
      </c>
      <c r="N1" s="30" t="s">
        <v>2020</v>
      </c>
      <c r="O1" s="38" t="s">
        <v>1130</v>
      </c>
    </row>
    <row r="2" spans="1:15" s="26" customFormat="1" ht="14.25" customHeight="1" x14ac:dyDescent="0.2">
      <c r="A2" s="26" t="s">
        <v>101</v>
      </c>
      <c r="B2" s="26" t="s">
        <v>1132</v>
      </c>
      <c r="C2" s="26" t="s">
        <v>577</v>
      </c>
      <c r="D2" s="26" t="s">
        <v>426</v>
      </c>
      <c r="E2" s="27">
        <v>15000000</v>
      </c>
      <c r="F2" s="27" t="s">
        <v>400</v>
      </c>
      <c r="G2" s="26" t="s">
        <v>1084</v>
      </c>
      <c r="H2" s="26" t="s">
        <v>105</v>
      </c>
      <c r="I2" s="26">
        <v>2003</v>
      </c>
      <c r="J2" s="26" t="s">
        <v>12</v>
      </c>
      <c r="K2" s="26" t="s">
        <v>102</v>
      </c>
      <c r="L2" s="26" t="s">
        <v>18</v>
      </c>
      <c r="M2" s="26" t="s">
        <v>402</v>
      </c>
      <c r="N2" s="26" t="s">
        <v>2035</v>
      </c>
      <c r="O2" s="32">
        <v>15</v>
      </c>
    </row>
    <row r="3" spans="1:15" s="26" customFormat="1" ht="14.25" customHeight="1" x14ac:dyDescent="0.2">
      <c r="A3" s="26" t="s">
        <v>1588</v>
      </c>
      <c r="B3" s="26" t="s">
        <v>638</v>
      </c>
      <c r="C3" s="26" t="s">
        <v>638</v>
      </c>
      <c r="D3" s="26" t="s">
        <v>64</v>
      </c>
      <c r="E3" s="27">
        <v>500000</v>
      </c>
      <c r="F3" s="27" t="s">
        <v>400</v>
      </c>
      <c r="G3" s="26" t="s">
        <v>88</v>
      </c>
      <c r="H3" s="26" t="s">
        <v>1818</v>
      </c>
      <c r="I3" s="26" t="s">
        <v>400</v>
      </c>
      <c r="J3" s="26" t="s">
        <v>436</v>
      </c>
      <c r="K3" s="26" t="s">
        <v>1341</v>
      </c>
      <c r="L3" s="26" t="s">
        <v>18</v>
      </c>
      <c r="M3" s="26" t="s">
        <v>415</v>
      </c>
      <c r="N3" s="26" t="s">
        <v>2043</v>
      </c>
      <c r="O3" s="32">
        <v>26</v>
      </c>
    </row>
    <row r="4" spans="1:15" s="26" customFormat="1" ht="14.25" customHeight="1" x14ac:dyDescent="0.2">
      <c r="A4" s="26" t="s">
        <v>1036</v>
      </c>
      <c r="B4" s="26" t="s">
        <v>1132</v>
      </c>
      <c r="C4" s="26" t="s">
        <v>594</v>
      </c>
      <c r="D4" s="26" t="s">
        <v>30</v>
      </c>
      <c r="E4" s="27" t="s">
        <v>799</v>
      </c>
      <c r="F4" s="27" t="s">
        <v>1827</v>
      </c>
      <c r="G4" s="26" t="s">
        <v>88</v>
      </c>
      <c r="H4" s="26" t="s">
        <v>105</v>
      </c>
      <c r="I4" s="26">
        <v>2016</v>
      </c>
      <c r="J4" s="26" t="s">
        <v>436</v>
      </c>
      <c r="K4" s="26" t="s">
        <v>1038</v>
      </c>
      <c r="L4" s="26" t="s">
        <v>18</v>
      </c>
      <c r="M4" s="26" t="s">
        <v>482</v>
      </c>
      <c r="N4" s="26" t="s">
        <v>2044</v>
      </c>
      <c r="O4" s="31">
        <v>27</v>
      </c>
    </row>
    <row r="5" spans="1:15" s="26" customFormat="1" ht="14.25" customHeight="1" x14ac:dyDescent="0.2">
      <c r="A5" s="26" t="s">
        <v>1040</v>
      </c>
      <c r="B5" s="26" t="s">
        <v>1132</v>
      </c>
      <c r="C5" s="26" t="s">
        <v>594</v>
      </c>
      <c r="D5" s="26" t="s">
        <v>163</v>
      </c>
      <c r="E5" s="27" t="s">
        <v>799</v>
      </c>
      <c r="F5" s="27" t="s">
        <v>1827</v>
      </c>
      <c r="G5" s="26" t="s">
        <v>88</v>
      </c>
      <c r="H5" s="26" t="s">
        <v>105</v>
      </c>
      <c r="I5" s="26">
        <v>2017</v>
      </c>
      <c r="J5" s="26" t="s">
        <v>436</v>
      </c>
      <c r="K5" s="26" t="s">
        <v>1038</v>
      </c>
      <c r="L5" s="26" t="s">
        <v>18</v>
      </c>
      <c r="M5" s="26" t="s">
        <v>482</v>
      </c>
      <c r="N5" s="26" t="s">
        <v>2045</v>
      </c>
      <c r="O5" s="31">
        <v>28</v>
      </c>
    </row>
    <row r="6" spans="1:15" s="26" customFormat="1" ht="14.25" customHeight="1" x14ac:dyDescent="0.2">
      <c r="A6" s="26" t="s">
        <v>721</v>
      </c>
      <c r="B6" s="26" t="s">
        <v>722</v>
      </c>
      <c r="C6" s="26" t="s">
        <v>723</v>
      </c>
      <c r="D6" s="26" t="s">
        <v>72</v>
      </c>
      <c r="E6" s="27">
        <v>3078000</v>
      </c>
      <c r="F6" s="27" t="s">
        <v>1827</v>
      </c>
      <c r="G6" s="26" t="s">
        <v>88</v>
      </c>
      <c r="H6" s="26" t="s">
        <v>105</v>
      </c>
      <c r="I6" s="26">
        <v>2010</v>
      </c>
      <c r="J6" s="26" t="s">
        <v>436</v>
      </c>
      <c r="K6" s="26" t="s">
        <v>725</v>
      </c>
      <c r="L6" s="26" t="s">
        <v>18</v>
      </c>
      <c r="M6" s="26" t="s">
        <v>482</v>
      </c>
      <c r="N6" s="26" t="s">
        <v>2052</v>
      </c>
      <c r="O6" s="31">
        <v>36</v>
      </c>
    </row>
    <row r="7" spans="1:15" s="26" customFormat="1" ht="14.25" customHeight="1" x14ac:dyDescent="0.2">
      <c r="A7" s="26" t="s">
        <v>141</v>
      </c>
      <c r="B7" s="26" t="s">
        <v>454</v>
      </c>
      <c r="C7" s="26" t="s">
        <v>454</v>
      </c>
      <c r="D7" s="26" t="s">
        <v>29</v>
      </c>
      <c r="E7" s="27" t="s">
        <v>410</v>
      </c>
      <c r="F7" s="27" t="s">
        <v>410</v>
      </c>
      <c r="G7" s="26" t="s">
        <v>950</v>
      </c>
      <c r="H7" s="26" t="s">
        <v>105</v>
      </c>
      <c r="I7" s="26">
        <v>2004</v>
      </c>
      <c r="J7" s="26" t="s">
        <v>17</v>
      </c>
      <c r="K7" s="26" t="s">
        <v>1853</v>
      </c>
      <c r="L7" s="26" t="s">
        <v>18</v>
      </c>
      <c r="M7" s="26" t="s">
        <v>402</v>
      </c>
      <c r="N7" s="26" t="s">
        <v>2089</v>
      </c>
      <c r="O7" s="31">
        <v>85</v>
      </c>
    </row>
    <row r="8" spans="1:15" s="26" customFormat="1" ht="14.25" customHeight="1" x14ac:dyDescent="0.2">
      <c r="A8" s="26" t="s">
        <v>143</v>
      </c>
      <c r="B8" s="26" t="s">
        <v>487</v>
      </c>
      <c r="C8" s="26" t="s">
        <v>570</v>
      </c>
      <c r="D8" s="26" t="s">
        <v>30</v>
      </c>
      <c r="E8" s="27">
        <v>133105</v>
      </c>
      <c r="F8" s="27">
        <v>19015</v>
      </c>
      <c r="G8" s="26" t="s">
        <v>1488</v>
      </c>
      <c r="H8" s="26" t="s">
        <v>1828</v>
      </c>
      <c r="I8" s="26">
        <v>2019</v>
      </c>
      <c r="J8" s="26" t="s">
        <v>17</v>
      </c>
      <c r="K8" s="26" t="s">
        <v>144</v>
      </c>
      <c r="L8" s="26" t="s">
        <v>18</v>
      </c>
      <c r="M8" s="26" t="s">
        <v>402</v>
      </c>
      <c r="N8" s="26" t="s">
        <v>2095</v>
      </c>
      <c r="O8" s="31">
        <v>92</v>
      </c>
    </row>
    <row r="9" spans="1:15" s="26" customFormat="1" ht="14.25" customHeight="1" x14ac:dyDescent="0.2">
      <c r="A9" s="26" t="s">
        <v>990</v>
      </c>
      <c r="B9" s="26" t="s">
        <v>1132</v>
      </c>
      <c r="C9" s="26" t="s">
        <v>991</v>
      </c>
      <c r="D9" s="26" t="s">
        <v>30</v>
      </c>
      <c r="E9" s="27" t="s">
        <v>799</v>
      </c>
      <c r="F9" s="27" t="s">
        <v>799</v>
      </c>
      <c r="G9" s="26" t="s">
        <v>1035</v>
      </c>
      <c r="H9" s="26" t="s">
        <v>1203</v>
      </c>
      <c r="I9" s="26">
        <v>2018</v>
      </c>
      <c r="J9" s="26" t="s">
        <v>436</v>
      </c>
      <c r="K9" s="26" t="s">
        <v>725</v>
      </c>
      <c r="L9" s="26" t="s">
        <v>18</v>
      </c>
      <c r="M9" s="26" t="s">
        <v>482</v>
      </c>
      <c r="N9" s="26" t="s">
        <v>2098</v>
      </c>
      <c r="O9" s="31">
        <v>96</v>
      </c>
    </row>
    <row r="10" spans="1:15" s="26" customFormat="1" ht="14.25" customHeight="1" x14ac:dyDescent="0.2">
      <c r="A10" s="26" t="s">
        <v>1618</v>
      </c>
      <c r="B10" s="26" t="s">
        <v>638</v>
      </c>
      <c r="C10" s="26" t="s">
        <v>638</v>
      </c>
      <c r="D10" s="26" t="s">
        <v>67</v>
      </c>
      <c r="E10" s="27" t="s">
        <v>799</v>
      </c>
      <c r="F10" s="27" t="s">
        <v>400</v>
      </c>
      <c r="G10" s="26" t="s">
        <v>435</v>
      </c>
      <c r="H10" s="26" t="s">
        <v>105</v>
      </c>
      <c r="I10" s="26" t="s">
        <v>400</v>
      </c>
      <c r="J10" s="26" t="s">
        <v>436</v>
      </c>
      <c r="K10" s="26" t="s">
        <v>1316</v>
      </c>
      <c r="L10" s="26" t="s">
        <v>18</v>
      </c>
      <c r="M10" s="26" t="s">
        <v>415</v>
      </c>
      <c r="N10" s="26" t="s">
        <v>2103</v>
      </c>
      <c r="O10" s="32">
        <v>102</v>
      </c>
    </row>
    <row r="11" spans="1:15" s="26" customFormat="1" ht="14.25" customHeight="1" x14ac:dyDescent="0.2">
      <c r="A11" s="26" t="s">
        <v>1442</v>
      </c>
      <c r="B11" s="26" t="s">
        <v>1443</v>
      </c>
      <c r="C11" s="26" t="s">
        <v>1443</v>
      </c>
      <c r="D11" s="26" t="s">
        <v>1384</v>
      </c>
      <c r="E11" s="27" t="s">
        <v>807</v>
      </c>
      <c r="F11" s="27" t="s">
        <v>400</v>
      </c>
      <c r="G11" s="26" t="s">
        <v>1051</v>
      </c>
      <c r="H11" s="26" t="s">
        <v>1818</v>
      </c>
      <c r="I11" s="26" t="s">
        <v>400</v>
      </c>
      <c r="J11" s="26" t="s">
        <v>436</v>
      </c>
      <c r="K11" s="26" t="s">
        <v>780</v>
      </c>
      <c r="L11" s="26" t="s">
        <v>18</v>
      </c>
      <c r="M11" s="26" t="s">
        <v>402</v>
      </c>
      <c r="N11" s="26" t="s">
        <v>2132</v>
      </c>
      <c r="O11" s="31">
        <v>136</v>
      </c>
    </row>
    <row r="12" spans="1:15" s="26" customFormat="1" ht="14.25" customHeight="1" x14ac:dyDescent="0.2">
      <c r="A12" s="26" t="s">
        <v>1627</v>
      </c>
      <c r="B12" s="26" t="s">
        <v>643</v>
      </c>
      <c r="C12" s="26" t="s">
        <v>644</v>
      </c>
      <c r="D12" s="26" t="s">
        <v>426</v>
      </c>
      <c r="E12" s="27" t="s">
        <v>799</v>
      </c>
      <c r="F12" s="27" t="s">
        <v>400</v>
      </c>
      <c r="G12" s="26" t="s">
        <v>724</v>
      </c>
      <c r="H12" s="26" t="s">
        <v>105</v>
      </c>
      <c r="I12" s="26">
        <v>2011</v>
      </c>
      <c r="J12" s="26" t="s">
        <v>17</v>
      </c>
      <c r="K12" s="26" t="s">
        <v>1340</v>
      </c>
      <c r="L12" s="26" t="s">
        <v>18</v>
      </c>
      <c r="M12" s="26" t="s">
        <v>402</v>
      </c>
      <c r="N12" s="26" t="s">
        <v>2136</v>
      </c>
      <c r="O12" s="32">
        <v>141</v>
      </c>
    </row>
    <row r="13" spans="1:15" s="26" customFormat="1" ht="14.25" customHeight="1" x14ac:dyDescent="0.2">
      <c r="A13" s="26" t="s">
        <v>170</v>
      </c>
      <c r="B13" s="26" t="s">
        <v>768</v>
      </c>
      <c r="C13" s="26" t="s">
        <v>457</v>
      </c>
      <c r="D13" s="26" t="s">
        <v>48</v>
      </c>
      <c r="E13" s="27">
        <v>8900000</v>
      </c>
      <c r="F13" s="27" t="s">
        <v>5</v>
      </c>
      <c r="G13" s="26" t="s">
        <v>222</v>
      </c>
      <c r="H13" s="26" t="s">
        <v>5</v>
      </c>
      <c r="I13" s="26">
        <v>2019</v>
      </c>
      <c r="J13" s="26" t="s">
        <v>12</v>
      </c>
      <c r="K13" s="26" t="s">
        <v>1870</v>
      </c>
      <c r="L13" s="26" t="s">
        <v>18</v>
      </c>
      <c r="M13" s="26" t="s">
        <v>402</v>
      </c>
      <c r="N13" s="26" t="s">
        <v>2142</v>
      </c>
      <c r="O13" s="31">
        <v>147</v>
      </c>
    </row>
    <row r="14" spans="1:15" s="26" customFormat="1" ht="14.25" customHeight="1" x14ac:dyDescent="0.2">
      <c r="A14" s="26" t="s">
        <v>179</v>
      </c>
      <c r="B14" s="26" t="s">
        <v>826</v>
      </c>
      <c r="C14" s="26" t="s">
        <v>454</v>
      </c>
      <c r="D14" s="26" t="s">
        <v>67</v>
      </c>
      <c r="E14" s="27" t="s">
        <v>410</v>
      </c>
      <c r="F14" s="27" t="s">
        <v>400</v>
      </c>
      <c r="G14" s="26" t="s">
        <v>1355</v>
      </c>
      <c r="H14" s="26" t="s">
        <v>105</v>
      </c>
      <c r="I14" s="26">
        <v>2003</v>
      </c>
      <c r="J14" s="26" t="s">
        <v>17</v>
      </c>
      <c r="K14" s="26" t="s">
        <v>835</v>
      </c>
      <c r="L14" s="26" t="s">
        <v>18</v>
      </c>
      <c r="M14" s="26" t="s">
        <v>402</v>
      </c>
      <c r="N14" s="26" t="s">
        <v>2149</v>
      </c>
      <c r="O14" s="31">
        <v>155</v>
      </c>
    </row>
    <row r="15" spans="1:15" s="26" customFormat="1" ht="14.25" customHeight="1" x14ac:dyDescent="0.2">
      <c r="A15" s="26" t="s">
        <v>1630</v>
      </c>
      <c r="B15" s="26" t="s">
        <v>711</v>
      </c>
      <c r="C15" s="26" t="s">
        <v>711</v>
      </c>
      <c r="D15" s="26" t="s">
        <v>36</v>
      </c>
      <c r="E15" s="27">
        <v>2200000</v>
      </c>
      <c r="F15" s="27" t="s">
        <v>5</v>
      </c>
      <c r="G15" s="26" t="s">
        <v>1389</v>
      </c>
      <c r="H15" s="26" t="s">
        <v>5</v>
      </c>
      <c r="I15" s="26">
        <v>2019</v>
      </c>
      <c r="J15" s="26" t="s">
        <v>436</v>
      </c>
      <c r="K15" s="26" t="s">
        <v>1369</v>
      </c>
      <c r="L15" s="26" t="s">
        <v>18</v>
      </c>
      <c r="M15" s="26" t="s">
        <v>412</v>
      </c>
      <c r="N15" s="26" t="s">
        <v>2151</v>
      </c>
      <c r="O15" s="31">
        <v>157</v>
      </c>
    </row>
    <row r="16" spans="1:15" s="26" customFormat="1" ht="14.25" customHeight="1" x14ac:dyDescent="0.2">
      <c r="A16" s="26" t="s">
        <v>188</v>
      </c>
      <c r="B16" s="26" t="s">
        <v>487</v>
      </c>
      <c r="C16" s="26" t="s">
        <v>570</v>
      </c>
      <c r="D16" s="26" t="s">
        <v>16</v>
      </c>
      <c r="E16" s="27">
        <v>126730</v>
      </c>
      <c r="F16" s="27">
        <v>12673</v>
      </c>
      <c r="G16" s="26" t="s">
        <v>78</v>
      </c>
      <c r="H16" s="26" t="s">
        <v>1828</v>
      </c>
      <c r="I16" s="26">
        <v>2019</v>
      </c>
      <c r="J16" s="26" t="s">
        <v>17</v>
      </c>
      <c r="K16" s="26" t="s">
        <v>144</v>
      </c>
      <c r="L16" s="26" t="s">
        <v>18</v>
      </c>
      <c r="M16" s="26" t="s">
        <v>402</v>
      </c>
      <c r="N16" s="26" t="s">
        <v>2095</v>
      </c>
      <c r="O16" s="31">
        <v>166</v>
      </c>
    </row>
    <row r="17" spans="1:15" s="26" customFormat="1" ht="14.25" customHeight="1" x14ac:dyDescent="0.2">
      <c r="A17" s="26" t="s">
        <v>1096</v>
      </c>
      <c r="B17" s="26" t="s">
        <v>1132</v>
      </c>
      <c r="C17" s="26" t="s">
        <v>193</v>
      </c>
      <c r="D17" s="26" t="s">
        <v>30</v>
      </c>
      <c r="E17" s="27" t="s">
        <v>807</v>
      </c>
      <c r="F17" s="27" t="s">
        <v>400</v>
      </c>
      <c r="G17" s="26" t="s">
        <v>31</v>
      </c>
      <c r="H17" s="26" t="s">
        <v>105</v>
      </c>
      <c r="I17" s="26">
        <v>2016</v>
      </c>
      <c r="J17" s="26" t="s">
        <v>953</v>
      </c>
      <c r="K17" s="26" t="s">
        <v>954</v>
      </c>
      <c r="L17" s="26" t="s">
        <v>18</v>
      </c>
      <c r="M17" s="26" t="s">
        <v>482</v>
      </c>
      <c r="N17" s="26" t="s">
        <v>2159</v>
      </c>
      <c r="O17" s="32">
        <v>169</v>
      </c>
    </row>
    <row r="18" spans="1:15" s="26" customFormat="1" ht="14.25" customHeight="1" x14ac:dyDescent="0.2">
      <c r="A18" s="26" t="s">
        <v>1098</v>
      </c>
      <c r="B18" s="26" t="s">
        <v>1132</v>
      </c>
      <c r="C18" s="26" t="s">
        <v>193</v>
      </c>
      <c r="D18" s="26" t="s">
        <v>30</v>
      </c>
      <c r="E18" s="27" t="s">
        <v>799</v>
      </c>
      <c r="F18" s="27" t="s">
        <v>400</v>
      </c>
      <c r="G18" s="26" t="s">
        <v>332</v>
      </c>
      <c r="H18" s="26" t="s">
        <v>105</v>
      </c>
      <c r="I18" s="26">
        <v>2016</v>
      </c>
      <c r="J18" s="26" t="s">
        <v>953</v>
      </c>
      <c r="K18" s="26" t="s">
        <v>954</v>
      </c>
      <c r="L18" s="26" t="s">
        <v>18</v>
      </c>
      <c r="M18" s="26" t="s">
        <v>482</v>
      </c>
      <c r="N18" s="26" t="s">
        <v>2159</v>
      </c>
      <c r="O18" s="32">
        <v>170</v>
      </c>
    </row>
    <row r="19" spans="1:15" s="26" customFormat="1" ht="14.25" customHeight="1" x14ac:dyDescent="0.2">
      <c r="A19" s="26" t="s">
        <v>1100</v>
      </c>
      <c r="B19" s="26" t="s">
        <v>1132</v>
      </c>
      <c r="C19" s="26" t="s">
        <v>193</v>
      </c>
      <c r="D19" s="26" t="s">
        <v>30</v>
      </c>
      <c r="E19" s="27" t="s">
        <v>799</v>
      </c>
      <c r="F19" s="27" t="s">
        <v>400</v>
      </c>
      <c r="G19" s="26" t="s">
        <v>81</v>
      </c>
      <c r="H19" s="26" t="s">
        <v>105</v>
      </c>
      <c r="I19" s="26">
        <v>2016</v>
      </c>
      <c r="J19" s="26" t="s">
        <v>953</v>
      </c>
      <c r="K19" s="26" t="s">
        <v>954</v>
      </c>
      <c r="L19" s="26" t="s">
        <v>18</v>
      </c>
      <c r="M19" s="26" t="s">
        <v>482</v>
      </c>
      <c r="N19" s="26" t="s">
        <v>2159</v>
      </c>
      <c r="O19" s="32">
        <v>171</v>
      </c>
    </row>
    <row r="20" spans="1:15" s="26" customFormat="1" ht="14.25" customHeight="1" x14ac:dyDescent="0.2">
      <c r="A20" s="26" t="s">
        <v>1102</v>
      </c>
      <c r="B20" s="26" t="s">
        <v>1132</v>
      </c>
      <c r="C20" s="26" t="s">
        <v>193</v>
      </c>
      <c r="D20" s="26" t="s">
        <v>30</v>
      </c>
      <c r="E20" s="27" t="s">
        <v>807</v>
      </c>
      <c r="F20" s="27" t="s">
        <v>400</v>
      </c>
      <c r="G20" s="26" t="s">
        <v>669</v>
      </c>
      <c r="H20" s="26" t="s">
        <v>105</v>
      </c>
      <c r="I20" s="26">
        <v>2016</v>
      </c>
      <c r="J20" s="26" t="s">
        <v>953</v>
      </c>
      <c r="K20" s="26" t="s">
        <v>954</v>
      </c>
      <c r="L20" s="26" t="s">
        <v>18</v>
      </c>
      <c r="M20" s="26" t="s">
        <v>482</v>
      </c>
      <c r="N20" s="26" t="s">
        <v>2159</v>
      </c>
      <c r="O20" s="32">
        <v>172</v>
      </c>
    </row>
    <row r="21" spans="1:15" s="26" customFormat="1" ht="14.25" customHeight="1" x14ac:dyDescent="0.2">
      <c r="A21" s="26" t="s">
        <v>951</v>
      </c>
      <c r="B21" s="26" t="s">
        <v>1132</v>
      </c>
      <c r="C21" s="26" t="s">
        <v>193</v>
      </c>
      <c r="D21" s="26" t="s">
        <v>30</v>
      </c>
      <c r="E21" s="27" t="s">
        <v>799</v>
      </c>
      <c r="F21" s="27" t="s">
        <v>400</v>
      </c>
      <c r="G21" s="26" t="s">
        <v>210</v>
      </c>
      <c r="H21" s="26" t="s">
        <v>105</v>
      </c>
      <c r="I21" s="26">
        <v>2018</v>
      </c>
      <c r="J21" s="26" t="s">
        <v>953</v>
      </c>
      <c r="K21" s="26" t="s">
        <v>954</v>
      </c>
      <c r="L21" s="26" t="s">
        <v>18</v>
      </c>
      <c r="M21" s="26" t="s">
        <v>482</v>
      </c>
      <c r="N21" s="26" t="s">
        <v>2159</v>
      </c>
      <c r="O21" s="32">
        <v>173</v>
      </c>
    </row>
    <row r="22" spans="1:15" s="26" customFormat="1" ht="14.25" customHeight="1" x14ac:dyDescent="0.2">
      <c r="A22" s="26" t="s">
        <v>1635</v>
      </c>
      <c r="B22" s="26" t="s">
        <v>1132</v>
      </c>
      <c r="C22" s="26" t="s">
        <v>638</v>
      </c>
      <c r="D22" s="26" t="s">
        <v>16</v>
      </c>
      <c r="E22" s="27" t="s">
        <v>799</v>
      </c>
      <c r="F22" s="27" t="s">
        <v>799</v>
      </c>
      <c r="G22" s="26" t="s">
        <v>700</v>
      </c>
      <c r="H22" s="26" t="s">
        <v>105</v>
      </c>
      <c r="I22" s="26">
        <v>2010</v>
      </c>
      <c r="J22" s="26" t="s">
        <v>26</v>
      </c>
      <c r="K22" s="26" t="s">
        <v>1878</v>
      </c>
      <c r="L22" s="26" t="s">
        <v>18</v>
      </c>
      <c r="M22" s="26" t="s">
        <v>415</v>
      </c>
      <c r="N22" s="26" t="s">
        <v>2170</v>
      </c>
      <c r="O22" s="31">
        <v>186</v>
      </c>
    </row>
    <row r="23" spans="1:15" s="26" customFormat="1" ht="14.25" customHeight="1" x14ac:dyDescent="0.2">
      <c r="A23" s="26" t="s">
        <v>192</v>
      </c>
      <c r="B23" s="26" t="s">
        <v>1132</v>
      </c>
      <c r="C23" s="26" t="s">
        <v>838</v>
      </c>
      <c r="D23" s="26" t="s">
        <v>36</v>
      </c>
      <c r="E23" s="27">
        <v>7019832</v>
      </c>
      <c r="F23" s="27" t="s">
        <v>1827</v>
      </c>
      <c r="G23" s="26" t="s">
        <v>866</v>
      </c>
      <c r="H23" s="26" t="s">
        <v>105</v>
      </c>
      <c r="I23" s="26">
        <v>2002</v>
      </c>
      <c r="J23" s="26" t="s">
        <v>26</v>
      </c>
      <c r="K23" s="26" t="s">
        <v>1361</v>
      </c>
      <c r="L23" s="26" t="s">
        <v>18</v>
      </c>
      <c r="M23" s="26" t="s">
        <v>412</v>
      </c>
      <c r="N23" s="26" t="s">
        <v>2171</v>
      </c>
      <c r="O23" s="31">
        <v>187</v>
      </c>
    </row>
    <row r="24" spans="1:15" s="26" customFormat="1" ht="14.25" customHeight="1" x14ac:dyDescent="0.2">
      <c r="A24" s="26" t="s">
        <v>194</v>
      </c>
      <c r="B24" s="26" t="s">
        <v>638</v>
      </c>
      <c r="C24" s="26" t="s">
        <v>638</v>
      </c>
      <c r="D24" s="26" t="s">
        <v>52</v>
      </c>
      <c r="E24" s="27">
        <v>8000000</v>
      </c>
      <c r="F24" s="27" t="s">
        <v>400</v>
      </c>
      <c r="G24" s="26" t="s">
        <v>903</v>
      </c>
      <c r="H24" s="26" t="s">
        <v>105</v>
      </c>
      <c r="I24" s="26">
        <v>2010</v>
      </c>
      <c r="J24" s="26" t="s">
        <v>17</v>
      </c>
      <c r="K24" s="26" t="s">
        <v>1341</v>
      </c>
      <c r="L24" s="26" t="s">
        <v>18</v>
      </c>
      <c r="M24" s="26" t="s">
        <v>415</v>
      </c>
      <c r="N24" s="26" t="s">
        <v>2172</v>
      </c>
      <c r="O24" s="32">
        <v>188</v>
      </c>
    </row>
    <row r="25" spans="1:15" s="26" customFormat="1" ht="14.25" customHeight="1" x14ac:dyDescent="0.2">
      <c r="A25" s="26" t="s">
        <v>195</v>
      </c>
      <c r="B25" s="26" t="s">
        <v>638</v>
      </c>
      <c r="C25" s="26" t="s">
        <v>638</v>
      </c>
      <c r="D25" s="26" t="s">
        <v>64</v>
      </c>
      <c r="E25" s="27">
        <v>400000</v>
      </c>
      <c r="F25" s="27" t="s">
        <v>400</v>
      </c>
      <c r="G25" s="26" t="s">
        <v>904</v>
      </c>
      <c r="H25" s="26" t="s">
        <v>105</v>
      </c>
      <c r="I25" s="26">
        <v>2008</v>
      </c>
      <c r="J25" s="26" t="s">
        <v>38</v>
      </c>
      <c r="K25" s="26" t="s">
        <v>1341</v>
      </c>
      <c r="L25" s="26" t="s">
        <v>18</v>
      </c>
      <c r="M25" s="26" t="s">
        <v>415</v>
      </c>
      <c r="N25" s="26" t="s">
        <v>2173</v>
      </c>
      <c r="O25" s="32">
        <v>189</v>
      </c>
    </row>
    <row r="26" spans="1:15" s="26" customFormat="1" ht="14.25" customHeight="1" x14ac:dyDescent="0.2">
      <c r="A26" s="26" t="s">
        <v>646</v>
      </c>
      <c r="B26" s="26" t="s">
        <v>647</v>
      </c>
      <c r="C26" s="26" t="s">
        <v>193</v>
      </c>
      <c r="D26" s="26" t="s">
        <v>30</v>
      </c>
      <c r="E26" s="27">
        <v>624603</v>
      </c>
      <c r="F26" s="27" t="s">
        <v>410</v>
      </c>
      <c r="G26" s="26" t="s">
        <v>611</v>
      </c>
      <c r="H26" s="26" t="s">
        <v>105</v>
      </c>
      <c r="I26" s="26">
        <v>2015</v>
      </c>
      <c r="J26" s="26" t="s">
        <v>330</v>
      </c>
      <c r="K26" s="26" t="s">
        <v>648</v>
      </c>
      <c r="L26" s="26" t="s">
        <v>18</v>
      </c>
      <c r="M26" s="26" t="s">
        <v>482</v>
      </c>
      <c r="N26" s="26" t="s">
        <v>2176</v>
      </c>
      <c r="O26" s="31">
        <v>192</v>
      </c>
    </row>
    <row r="27" spans="1:15" s="26" customFormat="1" ht="14.25" customHeight="1" x14ac:dyDescent="0.2">
      <c r="A27" s="26" t="s">
        <v>1337</v>
      </c>
      <c r="B27" s="26" t="s">
        <v>437</v>
      </c>
      <c r="C27" s="26" t="s">
        <v>437</v>
      </c>
      <c r="D27" s="26" t="s">
        <v>426</v>
      </c>
      <c r="E27" s="27" t="s">
        <v>400</v>
      </c>
      <c r="F27" s="27" t="s">
        <v>1827</v>
      </c>
      <c r="G27" s="26" t="s">
        <v>161</v>
      </c>
      <c r="H27" s="26" t="s">
        <v>105</v>
      </c>
      <c r="I27" s="26">
        <v>2009</v>
      </c>
      <c r="J27" s="26" t="s">
        <v>436</v>
      </c>
      <c r="K27" s="26" t="s">
        <v>1338</v>
      </c>
      <c r="L27" s="26" t="s">
        <v>18</v>
      </c>
      <c r="M27" s="26" t="s">
        <v>402</v>
      </c>
      <c r="N27" s="26" t="s">
        <v>2183</v>
      </c>
      <c r="O27" s="31">
        <v>199</v>
      </c>
    </row>
    <row r="28" spans="1:15" s="26" customFormat="1" ht="14.25" customHeight="1" x14ac:dyDescent="0.2">
      <c r="A28" s="26" t="s">
        <v>1303</v>
      </c>
      <c r="B28" s="26" t="s">
        <v>1304</v>
      </c>
      <c r="C28" s="26" t="s">
        <v>1304</v>
      </c>
      <c r="D28" s="26" t="s">
        <v>67</v>
      </c>
      <c r="E28" s="27">
        <v>9500000</v>
      </c>
      <c r="F28" s="27" t="s">
        <v>400</v>
      </c>
      <c r="G28" s="26" t="s">
        <v>1001</v>
      </c>
      <c r="H28" s="26" t="s">
        <v>105</v>
      </c>
      <c r="I28" s="26">
        <v>2015</v>
      </c>
      <c r="J28" s="26" t="s">
        <v>17</v>
      </c>
      <c r="K28" s="26" t="s">
        <v>1306</v>
      </c>
      <c r="L28" s="26" t="s">
        <v>18</v>
      </c>
      <c r="M28" s="26" t="s">
        <v>412</v>
      </c>
      <c r="N28" s="26" t="s">
        <v>2202</v>
      </c>
      <c r="O28" s="32">
        <v>219</v>
      </c>
    </row>
    <row r="29" spans="1:15" s="26" customFormat="1" ht="14.25" customHeight="1" x14ac:dyDescent="0.2">
      <c r="A29" s="26" t="s">
        <v>1644</v>
      </c>
      <c r="B29" s="26" t="s">
        <v>573</v>
      </c>
      <c r="C29" s="26" t="s">
        <v>573</v>
      </c>
      <c r="D29" s="26" t="s">
        <v>30</v>
      </c>
      <c r="E29" s="27">
        <v>125000</v>
      </c>
      <c r="F29" s="27" t="s">
        <v>400</v>
      </c>
      <c r="G29" s="26" t="s">
        <v>239</v>
      </c>
      <c r="H29" s="26" t="s">
        <v>105</v>
      </c>
      <c r="I29" s="26">
        <v>2014</v>
      </c>
      <c r="J29" s="26" t="s">
        <v>436</v>
      </c>
      <c r="K29" s="26" t="s">
        <v>59</v>
      </c>
      <c r="L29" s="26" t="s">
        <v>18</v>
      </c>
      <c r="M29" s="26" t="s">
        <v>402</v>
      </c>
      <c r="N29" s="26" t="s">
        <v>2214</v>
      </c>
      <c r="O29" s="32">
        <v>235</v>
      </c>
    </row>
    <row r="30" spans="1:15" s="26" customFormat="1" ht="14.25" customHeight="1" x14ac:dyDescent="0.2">
      <c r="A30" s="26" t="s">
        <v>1645</v>
      </c>
      <c r="B30" s="26" t="s">
        <v>638</v>
      </c>
      <c r="C30" s="26" t="s">
        <v>638</v>
      </c>
      <c r="D30" s="26" t="s">
        <v>72</v>
      </c>
      <c r="E30" s="27" t="s">
        <v>400</v>
      </c>
      <c r="F30" s="27" t="s">
        <v>5</v>
      </c>
      <c r="G30" s="26" t="s">
        <v>1561</v>
      </c>
      <c r="H30" s="26" t="s">
        <v>5</v>
      </c>
      <c r="I30" s="26">
        <v>2019</v>
      </c>
      <c r="J30" s="26" t="s">
        <v>26</v>
      </c>
      <c r="K30" s="26" t="s">
        <v>1509</v>
      </c>
      <c r="L30" s="26" t="s">
        <v>18</v>
      </c>
      <c r="M30" s="26" t="s">
        <v>415</v>
      </c>
      <c r="N30" s="26" t="s">
        <v>2216</v>
      </c>
      <c r="O30" s="31">
        <v>239</v>
      </c>
    </row>
    <row r="31" spans="1:15" s="26" customFormat="1" ht="14.25" customHeight="1" x14ac:dyDescent="0.2">
      <c r="A31" s="26" t="s">
        <v>228</v>
      </c>
      <c r="B31" s="26" t="s">
        <v>575</v>
      </c>
      <c r="C31" s="26" t="s">
        <v>575</v>
      </c>
      <c r="D31" s="26" t="s">
        <v>67</v>
      </c>
      <c r="E31" s="27">
        <v>400000</v>
      </c>
      <c r="F31" s="27" t="s">
        <v>1827</v>
      </c>
      <c r="G31" s="26" t="s">
        <v>411</v>
      </c>
      <c r="H31" s="26" t="s">
        <v>105</v>
      </c>
      <c r="I31" s="26" t="s">
        <v>400</v>
      </c>
      <c r="J31" s="26" t="s">
        <v>17</v>
      </c>
      <c r="K31" s="26" t="s">
        <v>1895</v>
      </c>
      <c r="L31" s="26" t="s">
        <v>18</v>
      </c>
      <c r="M31" s="26" t="s">
        <v>415</v>
      </c>
      <c r="N31" s="26" t="s">
        <v>2221</v>
      </c>
      <c r="O31" s="31">
        <v>701</v>
      </c>
    </row>
    <row r="32" spans="1:15" s="26" customFormat="1" ht="14.25" customHeight="1" x14ac:dyDescent="0.2">
      <c r="A32" s="26" t="s">
        <v>1423</v>
      </c>
      <c r="B32" s="26" t="s">
        <v>1424</v>
      </c>
      <c r="C32" s="26" t="s">
        <v>1424</v>
      </c>
      <c r="D32" s="26" t="s">
        <v>1384</v>
      </c>
      <c r="E32" s="27">
        <v>150000</v>
      </c>
      <c r="F32" s="27" t="s">
        <v>400</v>
      </c>
      <c r="G32" s="26" t="s">
        <v>1417</v>
      </c>
      <c r="H32" s="26" t="s">
        <v>1818</v>
      </c>
      <c r="I32" s="26" t="s">
        <v>400</v>
      </c>
      <c r="J32" s="26" t="s">
        <v>436</v>
      </c>
      <c r="K32" s="26" t="s">
        <v>1426</v>
      </c>
      <c r="L32" s="26" t="s">
        <v>18</v>
      </c>
      <c r="M32" s="26" t="s">
        <v>402</v>
      </c>
      <c r="N32" s="26" t="s">
        <v>2227</v>
      </c>
      <c r="O32" s="32">
        <v>251</v>
      </c>
    </row>
    <row r="33" spans="1:15" s="26" customFormat="1" ht="14.25" customHeight="1" x14ac:dyDescent="0.2">
      <c r="A33" s="26" t="s">
        <v>987</v>
      </c>
      <c r="B33" s="26" t="s">
        <v>988</v>
      </c>
      <c r="C33" s="26" t="s">
        <v>988</v>
      </c>
      <c r="D33" s="26" t="s">
        <v>30</v>
      </c>
      <c r="E33" s="27" t="s">
        <v>799</v>
      </c>
      <c r="F33" s="27" t="s">
        <v>799</v>
      </c>
      <c r="G33" s="26" t="s">
        <v>1301</v>
      </c>
      <c r="H33" s="26" t="s">
        <v>105</v>
      </c>
      <c r="I33" s="26">
        <v>2015</v>
      </c>
      <c r="J33" s="26" t="s">
        <v>436</v>
      </c>
      <c r="K33" s="26" t="s">
        <v>725</v>
      </c>
      <c r="L33" s="26" t="s">
        <v>18</v>
      </c>
      <c r="M33" s="26" t="s">
        <v>412</v>
      </c>
      <c r="N33" s="26" t="s">
        <v>2231</v>
      </c>
      <c r="O33" s="31">
        <v>256</v>
      </c>
    </row>
    <row r="34" spans="1:15" s="26" customFormat="1" ht="14.25" customHeight="1" x14ac:dyDescent="0.2">
      <c r="A34" s="26" t="s">
        <v>1041</v>
      </c>
      <c r="B34" s="26" t="s">
        <v>1132</v>
      </c>
      <c r="C34" s="26" t="s">
        <v>594</v>
      </c>
      <c r="D34" s="26" t="s">
        <v>52</v>
      </c>
      <c r="E34" s="27" t="s">
        <v>807</v>
      </c>
      <c r="F34" s="27" t="s">
        <v>1827</v>
      </c>
      <c r="G34" s="26" t="s">
        <v>1478</v>
      </c>
      <c r="H34" s="26" t="s">
        <v>86</v>
      </c>
      <c r="I34" s="26">
        <v>2018</v>
      </c>
      <c r="J34" s="26" t="s">
        <v>1219</v>
      </c>
      <c r="K34" s="26" t="s">
        <v>1038</v>
      </c>
      <c r="L34" s="26" t="s">
        <v>18</v>
      </c>
      <c r="M34" s="26" t="s">
        <v>482</v>
      </c>
      <c r="N34" s="26" t="s">
        <v>2234</v>
      </c>
      <c r="O34" s="31">
        <v>260</v>
      </c>
    </row>
    <row r="35" spans="1:15" s="26" customFormat="1" ht="14.25" customHeight="1" x14ac:dyDescent="0.2">
      <c r="A35" s="26" t="s">
        <v>1649</v>
      </c>
      <c r="B35" s="26" t="s">
        <v>437</v>
      </c>
      <c r="C35" s="26" t="s">
        <v>437</v>
      </c>
      <c r="D35" s="26" t="s">
        <v>430</v>
      </c>
      <c r="E35" s="27">
        <v>40000</v>
      </c>
      <c r="F35" s="27" t="s">
        <v>400</v>
      </c>
      <c r="G35" s="26" t="s">
        <v>108</v>
      </c>
      <c r="H35" s="26" t="s">
        <v>105</v>
      </c>
      <c r="I35" s="26">
        <v>2007</v>
      </c>
      <c r="J35" s="26" t="s">
        <v>436</v>
      </c>
      <c r="K35" s="26" t="s">
        <v>1227</v>
      </c>
      <c r="L35" s="26" t="s">
        <v>18</v>
      </c>
      <c r="M35" s="26" t="s">
        <v>402</v>
      </c>
      <c r="N35" s="26" t="s">
        <v>2239</v>
      </c>
      <c r="O35" s="34">
        <v>267</v>
      </c>
    </row>
    <row r="36" spans="1:15" s="26" customFormat="1" ht="14.25" customHeight="1" x14ac:dyDescent="0.2">
      <c r="A36" s="26" t="s">
        <v>1420</v>
      </c>
      <c r="B36" s="26" t="s">
        <v>568</v>
      </c>
      <c r="C36" s="26" t="s">
        <v>568</v>
      </c>
      <c r="D36" s="26" t="s">
        <v>1384</v>
      </c>
      <c r="E36" s="27" t="s">
        <v>807</v>
      </c>
      <c r="F36" s="27" t="s">
        <v>5</v>
      </c>
      <c r="G36" s="26" t="s">
        <v>91</v>
      </c>
      <c r="H36" s="26" t="s">
        <v>1818</v>
      </c>
      <c r="I36" s="26" t="s">
        <v>400</v>
      </c>
      <c r="J36" s="26" t="s">
        <v>436</v>
      </c>
      <c r="K36" s="26" t="s">
        <v>1422</v>
      </c>
      <c r="L36" s="26" t="s">
        <v>18</v>
      </c>
      <c r="M36" s="26" t="s">
        <v>412</v>
      </c>
      <c r="N36" s="26" t="s">
        <v>2248</v>
      </c>
      <c r="O36" s="33">
        <v>278</v>
      </c>
    </row>
    <row r="37" spans="1:15" s="26" customFormat="1" ht="14.25" customHeight="1" x14ac:dyDescent="0.2">
      <c r="A37" s="26" t="s">
        <v>64</v>
      </c>
      <c r="B37" s="26" t="s">
        <v>639</v>
      </c>
      <c r="C37" s="26" t="s">
        <v>639</v>
      </c>
      <c r="D37" s="26" t="s">
        <v>64</v>
      </c>
      <c r="E37" s="27" t="s">
        <v>400</v>
      </c>
      <c r="F37" s="27" t="s">
        <v>1827</v>
      </c>
      <c r="G37" s="26" t="s">
        <v>237</v>
      </c>
      <c r="H37" s="26" t="s">
        <v>105</v>
      </c>
      <c r="I37" s="26">
        <v>2011</v>
      </c>
      <c r="J37" s="26" t="s">
        <v>17</v>
      </c>
      <c r="K37" s="26" t="s">
        <v>1833</v>
      </c>
      <c r="L37" s="26" t="s">
        <v>18</v>
      </c>
      <c r="M37" s="26" t="s">
        <v>415</v>
      </c>
      <c r="N37" s="26" t="s">
        <v>2258</v>
      </c>
      <c r="O37" s="31">
        <v>288</v>
      </c>
    </row>
    <row r="38" spans="1:15" s="26" customFormat="1" ht="14.25" customHeight="1" x14ac:dyDescent="0.2">
      <c r="A38" s="26" t="s">
        <v>22</v>
      </c>
      <c r="B38" s="26" t="s">
        <v>782</v>
      </c>
      <c r="C38" s="26" t="s">
        <v>782</v>
      </c>
      <c r="D38" s="26" t="s">
        <v>48</v>
      </c>
      <c r="E38" s="27">
        <v>19648000</v>
      </c>
      <c r="F38" s="27" t="s">
        <v>1827</v>
      </c>
      <c r="G38" s="26" t="s">
        <v>1525</v>
      </c>
      <c r="H38" s="26" t="s">
        <v>105</v>
      </c>
      <c r="I38" s="26">
        <v>2010</v>
      </c>
      <c r="J38" s="26" t="s">
        <v>23</v>
      </c>
      <c r="K38" s="26" t="s">
        <v>1902</v>
      </c>
      <c r="L38" s="26" t="s">
        <v>18</v>
      </c>
      <c r="M38" s="26" t="s">
        <v>412</v>
      </c>
      <c r="N38" s="26" t="s">
        <v>2261</v>
      </c>
      <c r="O38" s="31">
        <v>293</v>
      </c>
    </row>
    <row r="39" spans="1:15" s="26" customFormat="1" ht="14.25" customHeight="1" x14ac:dyDescent="0.2">
      <c r="A39" s="26" t="s">
        <v>1664</v>
      </c>
      <c r="B39" s="26" t="s">
        <v>568</v>
      </c>
      <c r="C39" s="26" t="s">
        <v>568</v>
      </c>
      <c r="D39" s="26" t="s">
        <v>64</v>
      </c>
      <c r="E39" s="27">
        <v>3557320</v>
      </c>
      <c r="F39" s="27" t="s">
        <v>400</v>
      </c>
      <c r="G39" s="26" t="s">
        <v>1568</v>
      </c>
      <c r="H39" s="26" t="s">
        <v>105</v>
      </c>
      <c r="I39" s="26">
        <v>2010</v>
      </c>
      <c r="J39" s="26" t="s">
        <v>436</v>
      </c>
      <c r="K39" s="26" t="s">
        <v>1378</v>
      </c>
      <c r="L39" s="26" t="s">
        <v>18</v>
      </c>
      <c r="M39" s="26" t="s">
        <v>412</v>
      </c>
      <c r="N39" s="26" t="s">
        <v>2294</v>
      </c>
      <c r="O39" s="32">
        <v>330</v>
      </c>
    </row>
    <row r="40" spans="1:15" s="26" customFormat="1" ht="14.25" customHeight="1" x14ac:dyDescent="0.2">
      <c r="A40" s="26" t="s">
        <v>65</v>
      </c>
      <c r="B40" s="26" t="s">
        <v>686</v>
      </c>
      <c r="C40" s="26" t="s">
        <v>687</v>
      </c>
      <c r="D40" s="26" t="s">
        <v>426</v>
      </c>
      <c r="E40" s="27">
        <v>1000000</v>
      </c>
      <c r="F40" s="27" t="s">
        <v>400</v>
      </c>
      <c r="G40" s="26" t="s">
        <v>847</v>
      </c>
      <c r="H40" s="26" t="s">
        <v>105</v>
      </c>
      <c r="I40" s="26">
        <v>2013</v>
      </c>
      <c r="J40" s="26" t="s">
        <v>436</v>
      </c>
      <c r="K40" s="26" t="s">
        <v>1332</v>
      </c>
      <c r="L40" s="26" t="s">
        <v>18</v>
      </c>
      <c r="M40" s="26" t="s">
        <v>402</v>
      </c>
      <c r="N40" s="26" t="s">
        <v>2295</v>
      </c>
      <c r="O40" s="32">
        <v>331</v>
      </c>
    </row>
    <row r="41" spans="1:15" s="26" customFormat="1" ht="14.25" customHeight="1" x14ac:dyDescent="0.2">
      <c r="A41" s="26" t="s">
        <v>1671</v>
      </c>
      <c r="B41" s="26" t="s">
        <v>1403</v>
      </c>
      <c r="C41" s="26" t="s">
        <v>1558</v>
      </c>
      <c r="D41" s="26" t="s">
        <v>1384</v>
      </c>
      <c r="E41" s="27">
        <v>711744</v>
      </c>
      <c r="F41" s="27">
        <v>205826</v>
      </c>
      <c r="G41" s="26" t="s">
        <v>732</v>
      </c>
      <c r="H41" s="26" t="s">
        <v>105</v>
      </c>
      <c r="I41" s="26">
        <v>2016</v>
      </c>
      <c r="J41" s="26" t="s">
        <v>436</v>
      </c>
      <c r="K41" s="26" t="s">
        <v>1915</v>
      </c>
      <c r="L41" s="26" t="s">
        <v>18</v>
      </c>
      <c r="M41" s="26" t="s">
        <v>415</v>
      </c>
      <c r="N41" s="26" t="s">
        <v>2316</v>
      </c>
      <c r="O41" s="31">
        <v>352</v>
      </c>
    </row>
    <row r="42" spans="1:15" s="26" customFormat="1" ht="14.25" customHeight="1" x14ac:dyDescent="0.2">
      <c r="A42" s="26" t="s">
        <v>1082</v>
      </c>
      <c r="B42" s="26" t="s">
        <v>639</v>
      </c>
      <c r="C42" s="26" t="s">
        <v>639</v>
      </c>
      <c r="D42" s="26" t="s">
        <v>426</v>
      </c>
      <c r="E42" s="27" t="s">
        <v>400</v>
      </c>
      <c r="F42" s="27" t="s">
        <v>1827</v>
      </c>
      <c r="G42" s="26" t="s">
        <v>518</v>
      </c>
      <c r="H42" s="26" t="s">
        <v>105</v>
      </c>
      <c r="I42" s="26">
        <v>2009</v>
      </c>
      <c r="J42" s="26" t="s">
        <v>26</v>
      </c>
      <c r="K42" s="26" t="s">
        <v>1833</v>
      </c>
      <c r="L42" s="26" t="s">
        <v>18</v>
      </c>
      <c r="M42" s="26" t="s">
        <v>415</v>
      </c>
      <c r="N42" s="26" t="s">
        <v>2258</v>
      </c>
      <c r="O42" s="31">
        <v>363</v>
      </c>
    </row>
    <row r="43" spans="1:15" s="26" customFormat="1" ht="14.25" customHeight="1" x14ac:dyDescent="0.2">
      <c r="A43" s="26" t="s">
        <v>1079</v>
      </c>
      <c r="B43" s="26" t="s">
        <v>639</v>
      </c>
      <c r="C43" s="26" t="s">
        <v>639</v>
      </c>
      <c r="D43" s="26" t="s">
        <v>16</v>
      </c>
      <c r="E43" s="27" t="s">
        <v>400</v>
      </c>
      <c r="F43" s="27" t="s">
        <v>1827</v>
      </c>
      <c r="G43" s="26" t="s">
        <v>447</v>
      </c>
      <c r="H43" s="26" t="s">
        <v>105</v>
      </c>
      <c r="I43" s="26">
        <v>2015</v>
      </c>
      <c r="J43" s="26" t="s">
        <v>17</v>
      </c>
      <c r="K43" s="26" t="s">
        <v>1833</v>
      </c>
      <c r="L43" s="26" t="s">
        <v>18</v>
      </c>
      <c r="M43" s="26" t="s">
        <v>415</v>
      </c>
      <c r="N43" s="26" t="s">
        <v>2258</v>
      </c>
      <c r="O43" s="31">
        <v>364</v>
      </c>
    </row>
    <row r="44" spans="1:15" s="26" customFormat="1" ht="14.25" customHeight="1" x14ac:dyDescent="0.2">
      <c r="A44" s="26" t="s">
        <v>1677</v>
      </c>
      <c r="B44" s="26" t="s">
        <v>453</v>
      </c>
      <c r="C44" s="26" t="s">
        <v>454</v>
      </c>
      <c r="D44" s="26" t="s">
        <v>52</v>
      </c>
      <c r="E44" s="27">
        <v>16572</v>
      </c>
      <c r="F44" s="27" t="s">
        <v>1827</v>
      </c>
      <c r="G44" s="26" t="s">
        <v>802</v>
      </c>
      <c r="H44" s="26" t="s">
        <v>105</v>
      </c>
      <c r="I44" s="26">
        <v>2016</v>
      </c>
      <c r="J44" s="26" t="s">
        <v>455</v>
      </c>
      <c r="K44" s="26" t="s">
        <v>456</v>
      </c>
      <c r="L44" s="26" t="s">
        <v>18</v>
      </c>
      <c r="M44" s="26" t="s">
        <v>402</v>
      </c>
      <c r="N44" s="26" t="s">
        <v>2335</v>
      </c>
      <c r="O44" s="31">
        <v>377</v>
      </c>
    </row>
    <row r="45" spans="1:15" s="26" customFormat="1" ht="14.25" customHeight="1" x14ac:dyDescent="0.2">
      <c r="A45" s="26" t="s">
        <v>297</v>
      </c>
      <c r="B45" s="26" t="s">
        <v>1132</v>
      </c>
      <c r="C45" s="26" t="s">
        <v>400</v>
      </c>
      <c r="D45" s="26" t="s">
        <v>64</v>
      </c>
      <c r="E45" s="27">
        <v>4656456</v>
      </c>
      <c r="F45" s="27">
        <v>509558</v>
      </c>
      <c r="G45" s="26" t="s">
        <v>1093</v>
      </c>
      <c r="H45" s="26" t="s">
        <v>105</v>
      </c>
      <c r="I45" s="26">
        <v>2008</v>
      </c>
      <c r="J45" s="26" t="s">
        <v>26</v>
      </c>
      <c r="K45" s="26" t="s">
        <v>1927</v>
      </c>
      <c r="L45" s="26" t="s">
        <v>18</v>
      </c>
      <c r="M45" s="26" t="s">
        <v>402</v>
      </c>
      <c r="N45" s="26" t="s">
        <v>2342</v>
      </c>
      <c r="O45" s="31">
        <v>386</v>
      </c>
    </row>
    <row r="46" spans="1:15" s="26" customFormat="1" ht="14.25" customHeight="1" x14ac:dyDescent="0.2">
      <c r="A46" s="26" t="s">
        <v>1050</v>
      </c>
      <c r="B46" s="26" t="s">
        <v>988</v>
      </c>
      <c r="C46" s="26" t="s">
        <v>988</v>
      </c>
      <c r="D46" s="26" t="s">
        <v>14</v>
      </c>
      <c r="E46" s="27" t="s">
        <v>799</v>
      </c>
      <c r="F46" s="27" t="s">
        <v>799</v>
      </c>
      <c r="G46" s="26" t="s">
        <v>1564</v>
      </c>
      <c r="H46" s="26" t="s">
        <v>105</v>
      </c>
      <c r="I46" s="26">
        <v>2016</v>
      </c>
      <c r="J46" s="26" t="s">
        <v>17</v>
      </c>
      <c r="K46" s="26" t="s">
        <v>1052</v>
      </c>
      <c r="L46" s="26" t="s">
        <v>18</v>
      </c>
      <c r="M46" s="26" t="s">
        <v>412</v>
      </c>
      <c r="N46" s="26" t="s">
        <v>2367</v>
      </c>
      <c r="O46" s="31">
        <v>415</v>
      </c>
    </row>
    <row r="47" spans="1:15" s="26" customFormat="1" ht="14.25" customHeight="1" x14ac:dyDescent="0.2">
      <c r="A47" s="26" t="s">
        <v>1298</v>
      </c>
      <c r="B47" s="26" t="s">
        <v>878</v>
      </c>
      <c r="C47" s="26" t="s">
        <v>878</v>
      </c>
      <c r="D47" s="26" t="s">
        <v>67</v>
      </c>
      <c r="E47" s="27">
        <v>16600000</v>
      </c>
      <c r="F47" s="27">
        <v>6800000</v>
      </c>
      <c r="G47" s="26" t="s">
        <v>1463</v>
      </c>
      <c r="H47" s="26" t="s">
        <v>105</v>
      </c>
      <c r="I47" s="26">
        <v>2015</v>
      </c>
      <c r="J47" s="26" t="s">
        <v>17</v>
      </c>
      <c r="K47" s="26" t="s">
        <v>1935</v>
      </c>
      <c r="L47" s="26" t="s">
        <v>18</v>
      </c>
      <c r="M47" s="26" t="s">
        <v>412</v>
      </c>
      <c r="N47" s="26" t="s">
        <v>2370</v>
      </c>
      <c r="O47" s="31">
        <v>418</v>
      </c>
    </row>
    <row r="48" spans="1:15" s="26" customFormat="1" ht="14.25" customHeight="1" x14ac:dyDescent="0.2">
      <c r="A48" s="26" t="s">
        <v>993</v>
      </c>
      <c r="B48" s="26" t="s">
        <v>988</v>
      </c>
      <c r="C48" s="26" t="s">
        <v>988</v>
      </c>
      <c r="D48" s="26" t="s">
        <v>19</v>
      </c>
      <c r="E48" s="27" t="s">
        <v>410</v>
      </c>
      <c r="F48" s="27" t="s">
        <v>410</v>
      </c>
      <c r="G48" s="26" t="s">
        <v>1326</v>
      </c>
      <c r="H48" s="26" t="s">
        <v>105</v>
      </c>
      <c r="I48" s="26">
        <v>2005</v>
      </c>
      <c r="J48" s="26" t="s">
        <v>17</v>
      </c>
      <c r="K48" s="26" t="s">
        <v>725</v>
      </c>
      <c r="L48" s="26" t="s">
        <v>18</v>
      </c>
      <c r="M48" s="26" t="s">
        <v>412</v>
      </c>
      <c r="N48" s="26" t="s">
        <v>2371</v>
      </c>
      <c r="O48" s="31">
        <v>419</v>
      </c>
    </row>
    <row r="49" spans="1:15" s="26" customFormat="1" ht="14.25" customHeight="1" x14ac:dyDescent="0.2">
      <c r="A49" s="26" t="s">
        <v>1689</v>
      </c>
      <c r="B49" s="26" t="s">
        <v>577</v>
      </c>
      <c r="C49" s="26" t="s">
        <v>1482</v>
      </c>
      <c r="D49" s="26" t="s">
        <v>52</v>
      </c>
      <c r="E49" s="27">
        <v>227460</v>
      </c>
      <c r="F49" s="27" t="s">
        <v>1827</v>
      </c>
      <c r="G49" s="26" t="s">
        <v>1365</v>
      </c>
      <c r="H49" s="26" t="s">
        <v>105</v>
      </c>
      <c r="I49" s="26">
        <v>2015</v>
      </c>
      <c r="J49" s="26" t="s">
        <v>12</v>
      </c>
      <c r="K49" s="26" t="s">
        <v>1936</v>
      </c>
      <c r="L49" s="26" t="s">
        <v>18</v>
      </c>
      <c r="M49" s="26" t="s">
        <v>402</v>
      </c>
      <c r="N49" s="26" t="s">
        <v>2374</v>
      </c>
      <c r="O49" s="31">
        <v>422</v>
      </c>
    </row>
    <row r="50" spans="1:15" s="26" customFormat="1" ht="14.25" customHeight="1" x14ac:dyDescent="0.2">
      <c r="A50" s="26" t="s">
        <v>1690</v>
      </c>
      <c r="B50" s="26" t="s">
        <v>1132</v>
      </c>
      <c r="C50" s="26" t="s">
        <v>594</v>
      </c>
      <c r="D50" s="26" t="s">
        <v>72</v>
      </c>
      <c r="E50" s="27" t="s">
        <v>799</v>
      </c>
      <c r="F50" s="27" t="s">
        <v>1827</v>
      </c>
      <c r="G50" s="26" t="s">
        <v>62</v>
      </c>
      <c r="H50" s="26" t="s">
        <v>105</v>
      </c>
      <c r="I50" s="26">
        <v>2015</v>
      </c>
      <c r="J50" s="26" t="s">
        <v>436</v>
      </c>
      <c r="K50" s="26" t="s">
        <v>1038</v>
      </c>
      <c r="L50" s="26" t="s">
        <v>18</v>
      </c>
      <c r="M50" s="26" t="s">
        <v>482</v>
      </c>
      <c r="N50" s="26" t="s">
        <v>2380</v>
      </c>
      <c r="O50" s="31">
        <v>430</v>
      </c>
    </row>
    <row r="51" spans="1:15" s="26" customFormat="1" ht="14.25" customHeight="1" x14ac:dyDescent="0.2">
      <c r="A51" s="26" t="s">
        <v>313</v>
      </c>
      <c r="B51" s="26" t="s">
        <v>878</v>
      </c>
      <c r="C51" s="26" t="s">
        <v>878</v>
      </c>
      <c r="D51" s="26" t="s">
        <v>67</v>
      </c>
      <c r="E51" s="27" t="s">
        <v>410</v>
      </c>
      <c r="F51" s="27" t="s">
        <v>410</v>
      </c>
      <c r="G51" s="26" t="s">
        <v>846</v>
      </c>
      <c r="H51" s="26" t="s">
        <v>105</v>
      </c>
      <c r="I51" s="26">
        <v>2011</v>
      </c>
      <c r="J51" s="26" t="s">
        <v>17</v>
      </c>
      <c r="K51" s="26" t="s">
        <v>1938</v>
      </c>
      <c r="L51" s="26" t="s">
        <v>18</v>
      </c>
      <c r="M51" s="26" t="s">
        <v>412</v>
      </c>
      <c r="N51" s="26" t="s">
        <v>2383</v>
      </c>
      <c r="O51" s="31">
        <v>433</v>
      </c>
    </row>
    <row r="52" spans="1:15" s="26" customFormat="1" ht="14.25" customHeight="1" x14ac:dyDescent="0.2">
      <c r="A52" s="26" t="s">
        <v>948</v>
      </c>
      <c r="B52" s="26" t="s">
        <v>1132</v>
      </c>
      <c r="C52" s="26" t="s">
        <v>1443</v>
      </c>
      <c r="D52" s="26" t="s">
        <v>949</v>
      </c>
      <c r="E52" s="27" t="s">
        <v>799</v>
      </c>
      <c r="F52" s="27" t="s">
        <v>1827</v>
      </c>
      <c r="G52" s="26" t="s">
        <v>869</v>
      </c>
      <c r="H52" s="26" t="s">
        <v>105</v>
      </c>
      <c r="I52" s="26">
        <v>2016</v>
      </c>
      <c r="J52" s="26" t="s">
        <v>1939</v>
      </c>
      <c r="K52" s="26" t="s">
        <v>1940</v>
      </c>
      <c r="L52" s="26" t="s">
        <v>18</v>
      </c>
      <c r="M52" s="26" t="s">
        <v>402</v>
      </c>
      <c r="N52" s="26" t="s">
        <v>2385</v>
      </c>
      <c r="O52" s="31">
        <v>435</v>
      </c>
    </row>
    <row r="53" spans="1:15" s="26" customFormat="1" ht="14.25" customHeight="1" x14ac:dyDescent="0.2">
      <c r="A53" s="26" t="s">
        <v>1374</v>
      </c>
      <c r="B53" s="26" t="s">
        <v>878</v>
      </c>
      <c r="C53" s="26" t="s">
        <v>643</v>
      </c>
      <c r="D53" s="26" t="s">
        <v>949</v>
      </c>
      <c r="E53" s="27" t="s">
        <v>410</v>
      </c>
      <c r="F53" s="27" t="s">
        <v>410</v>
      </c>
      <c r="G53" s="26" t="s">
        <v>875</v>
      </c>
      <c r="H53" s="26" t="s">
        <v>105</v>
      </c>
      <c r="I53" s="26">
        <v>2017</v>
      </c>
      <c r="J53" s="26" t="s">
        <v>17</v>
      </c>
      <c r="K53" s="26" t="s">
        <v>1300</v>
      </c>
      <c r="L53" s="26" t="s">
        <v>18</v>
      </c>
      <c r="M53" s="26" t="s">
        <v>412</v>
      </c>
      <c r="N53" s="26" t="s">
        <v>2386</v>
      </c>
      <c r="O53" s="31">
        <v>436</v>
      </c>
    </row>
    <row r="54" spans="1:15" s="26" customFormat="1" ht="14.25" customHeight="1" x14ac:dyDescent="0.2">
      <c r="A54" s="26" t="s">
        <v>314</v>
      </c>
      <c r="B54" s="26" t="s">
        <v>577</v>
      </c>
      <c r="C54" s="26" t="s">
        <v>1482</v>
      </c>
      <c r="D54" s="26" t="s">
        <v>71</v>
      </c>
      <c r="E54" s="27">
        <v>9016000</v>
      </c>
      <c r="F54" s="27">
        <v>1202901</v>
      </c>
      <c r="G54" s="26" t="s">
        <v>882</v>
      </c>
      <c r="H54" s="26" t="s">
        <v>105</v>
      </c>
      <c r="I54" s="26">
        <v>2015</v>
      </c>
      <c r="J54" s="26" t="s">
        <v>12</v>
      </c>
      <c r="K54" s="26" t="s">
        <v>1936</v>
      </c>
      <c r="L54" s="26" t="s">
        <v>18</v>
      </c>
      <c r="M54" s="26" t="s">
        <v>402</v>
      </c>
      <c r="N54" s="26" t="s">
        <v>2374</v>
      </c>
      <c r="O54" s="31">
        <v>437</v>
      </c>
    </row>
    <row r="55" spans="1:15" s="26" customFormat="1" ht="14.25" customHeight="1" x14ac:dyDescent="0.2">
      <c r="A55" s="26" t="s">
        <v>318</v>
      </c>
      <c r="B55" s="26" t="s">
        <v>1132</v>
      </c>
      <c r="C55" s="26" t="s">
        <v>1799</v>
      </c>
      <c r="D55" s="26" t="s">
        <v>426</v>
      </c>
      <c r="E55" s="27">
        <v>4675300</v>
      </c>
      <c r="F55" s="27">
        <v>917940</v>
      </c>
      <c r="G55" s="26" t="s">
        <v>274</v>
      </c>
      <c r="H55" s="26" t="s">
        <v>105</v>
      </c>
      <c r="I55" s="26">
        <v>2011</v>
      </c>
      <c r="J55" s="26" t="s">
        <v>12</v>
      </c>
      <c r="K55" s="26" t="s">
        <v>320</v>
      </c>
      <c r="L55" s="26" t="s">
        <v>18</v>
      </c>
      <c r="M55" s="26" t="s">
        <v>402</v>
      </c>
      <c r="N55" s="26" t="s">
        <v>2392</v>
      </c>
      <c r="O55" s="31">
        <v>444</v>
      </c>
    </row>
    <row r="56" spans="1:15" s="26" customFormat="1" ht="14.25" customHeight="1" x14ac:dyDescent="0.2">
      <c r="A56" s="26" t="s">
        <v>1521</v>
      </c>
      <c r="B56" s="26" t="s">
        <v>1132</v>
      </c>
      <c r="C56" s="26" t="s">
        <v>594</v>
      </c>
      <c r="D56" s="26" t="s">
        <v>48</v>
      </c>
      <c r="E56" s="27" t="s">
        <v>799</v>
      </c>
      <c r="F56" s="27" t="s">
        <v>799</v>
      </c>
      <c r="G56" s="26" t="s">
        <v>365</v>
      </c>
      <c r="H56" s="26" t="s">
        <v>105</v>
      </c>
      <c r="I56" s="26">
        <v>2016</v>
      </c>
      <c r="J56" s="26" t="s">
        <v>1941</v>
      </c>
      <c r="K56" s="26" t="s">
        <v>596</v>
      </c>
      <c r="L56" s="26" t="s">
        <v>18</v>
      </c>
      <c r="M56" s="26" t="s">
        <v>482</v>
      </c>
      <c r="N56" s="26" t="s">
        <v>2394</v>
      </c>
      <c r="O56" s="31">
        <v>446</v>
      </c>
    </row>
    <row r="57" spans="1:15" s="26" customFormat="1" ht="14.25" customHeight="1" x14ac:dyDescent="0.2">
      <c r="A57" s="26" t="s">
        <v>325</v>
      </c>
      <c r="B57" s="26" t="s">
        <v>487</v>
      </c>
      <c r="C57" s="26" t="s">
        <v>487</v>
      </c>
      <c r="D57" s="26" t="s">
        <v>13</v>
      </c>
      <c r="E57" s="27">
        <v>2412219</v>
      </c>
      <c r="F57" s="27">
        <v>340569</v>
      </c>
      <c r="G57" s="26" t="s">
        <v>896</v>
      </c>
      <c r="H57" s="26" t="s">
        <v>105</v>
      </c>
      <c r="I57" s="26">
        <v>2011</v>
      </c>
      <c r="J57" s="26" t="s">
        <v>23</v>
      </c>
      <c r="K57" s="26" t="s">
        <v>1943</v>
      </c>
      <c r="L57" s="26" t="s">
        <v>18</v>
      </c>
      <c r="M57" s="26" t="s">
        <v>402</v>
      </c>
      <c r="N57" s="26" t="s">
        <v>2402</v>
      </c>
      <c r="O57" s="31">
        <v>455</v>
      </c>
    </row>
    <row r="58" spans="1:15" s="26" customFormat="1" ht="14.25" customHeight="1" x14ac:dyDescent="0.2">
      <c r="A58" s="26" t="s">
        <v>343</v>
      </c>
      <c r="B58" s="26" t="s">
        <v>643</v>
      </c>
      <c r="C58" s="26" t="s">
        <v>643</v>
      </c>
      <c r="D58" s="26" t="s">
        <v>36</v>
      </c>
      <c r="E58" s="27">
        <v>420420</v>
      </c>
      <c r="F58" s="27" t="s">
        <v>410</v>
      </c>
      <c r="G58" s="26" t="s">
        <v>1054</v>
      </c>
      <c r="H58" s="26" t="s">
        <v>105</v>
      </c>
      <c r="I58" s="26">
        <v>2013</v>
      </c>
      <c r="J58" s="26" t="s">
        <v>17</v>
      </c>
      <c r="K58" s="26" t="s">
        <v>1948</v>
      </c>
      <c r="L58" s="26" t="s">
        <v>18</v>
      </c>
      <c r="M58" s="26" t="s">
        <v>402</v>
      </c>
      <c r="N58" s="26" t="s">
        <v>2427</v>
      </c>
      <c r="O58" s="31">
        <v>484</v>
      </c>
    </row>
    <row r="59" spans="1:15" s="26" customFormat="1" ht="14.25" customHeight="1" x14ac:dyDescent="0.2">
      <c r="A59" s="26" t="s">
        <v>995</v>
      </c>
      <c r="B59" s="26" t="s">
        <v>1132</v>
      </c>
      <c r="C59" s="26" t="s">
        <v>723</v>
      </c>
      <c r="D59" s="26" t="s">
        <v>30</v>
      </c>
      <c r="E59" s="27" t="s">
        <v>799</v>
      </c>
      <c r="F59" s="27" t="s">
        <v>799</v>
      </c>
      <c r="G59" s="26" t="s">
        <v>940</v>
      </c>
      <c r="H59" s="26" t="s">
        <v>105</v>
      </c>
      <c r="I59" s="26">
        <v>2014</v>
      </c>
      <c r="J59" s="26" t="s">
        <v>436</v>
      </c>
      <c r="K59" s="26" t="s">
        <v>725</v>
      </c>
      <c r="L59" s="26" t="s">
        <v>18</v>
      </c>
      <c r="M59" s="26" t="s">
        <v>482</v>
      </c>
      <c r="N59" s="26" t="s">
        <v>2430</v>
      </c>
      <c r="O59" s="31">
        <v>489</v>
      </c>
    </row>
    <row r="60" spans="1:15" s="26" customFormat="1" ht="14.25" customHeight="1" x14ac:dyDescent="0.2">
      <c r="A60" s="26" t="s">
        <v>842</v>
      </c>
      <c r="B60" s="26" t="s">
        <v>638</v>
      </c>
      <c r="C60" s="26" t="s">
        <v>638</v>
      </c>
      <c r="D60" s="26" t="s">
        <v>36</v>
      </c>
      <c r="E60" s="27" t="s">
        <v>400</v>
      </c>
      <c r="F60" s="27" t="s">
        <v>1827</v>
      </c>
      <c r="G60" s="26" t="s">
        <v>215</v>
      </c>
      <c r="H60" s="26" t="s">
        <v>105</v>
      </c>
      <c r="I60" s="26">
        <v>2016</v>
      </c>
      <c r="J60" s="26" t="s">
        <v>26</v>
      </c>
      <c r="K60" s="26" t="s">
        <v>200</v>
      </c>
      <c r="L60" s="26" t="s">
        <v>18</v>
      </c>
      <c r="M60" s="26" t="s">
        <v>415</v>
      </c>
      <c r="N60" s="26" t="s">
        <v>2448</v>
      </c>
      <c r="O60" s="31">
        <v>508</v>
      </c>
    </row>
    <row r="61" spans="1:15" s="26" customFormat="1" ht="14.25" customHeight="1" x14ac:dyDescent="0.2">
      <c r="A61" s="26" t="s">
        <v>1708</v>
      </c>
      <c r="B61" s="26" t="s">
        <v>638</v>
      </c>
      <c r="C61" s="26" t="s">
        <v>638</v>
      </c>
      <c r="D61" s="26" t="s">
        <v>79</v>
      </c>
      <c r="E61" s="27">
        <v>3650000</v>
      </c>
      <c r="F61" s="27" t="s">
        <v>400</v>
      </c>
      <c r="G61" s="26" t="s">
        <v>623</v>
      </c>
      <c r="H61" s="26" t="s">
        <v>105</v>
      </c>
      <c r="I61" s="26">
        <v>2011</v>
      </c>
      <c r="J61" s="26" t="s">
        <v>26</v>
      </c>
      <c r="K61" s="26" t="s">
        <v>1341</v>
      </c>
      <c r="L61" s="26" t="s">
        <v>18</v>
      </c>
      <c r="M61" s="26" t="s">
        <v>415</v>
      </c>
      <c r="N61" s="26" t="s">
        <v>2457</v>
      </c>
      <c r="O61" s="32">
        <v>523</v>
      </c>
    </row>
    <row r="62" spans="1:15" s="26" customFormat="1" ht="14.25" customHeight="1" x14ac:dyDescent="0.2">
      <c r="A62" s="26" t="s">
        <v>1443</v>
      </c>
      <c r="B62" s="26" t="s">
        <v>779</v>
      </c>
      <c r="C62" s="26" t="s">
        <v>779</v>
      </c>
      <c r="D62" s="26" t="s">
        <v>48</v>
      </c>
      <c r="E62" s="27">
        <v>20000000</v>
      </c>
      <c r="F62" s="27" t="s">
        <v>1827</v>
      </c>
      <c r="G62" s="26" t="s">
        <v>1260</v>
      </c>
      <c r="H62" s="26" t="s">
        <v>105</v>
      </c>
      <c r="I62" s="26">
        <v>2013</v>
      </c>
      <c r="J62" s="26" t="s">
        <v>23</v>
      </c>
      <c r="K62" s="26" t="s">
        <v>780</v>
      </c>
      <c r="L62" s="26" t="s">
        <v>18</v>
      </c>
      <c r="M62" s="26" t="s">
        <v>402</v>
      </c>
      <c r="N62" s="26" t="s">
        <v>2468</v>
      </c>
      <c r="O62" s="33">
        <v>537</v>
      </c>
    </row>
    <row r="63" spans="1:15" s="26" customFormat="1" ht="14.25" customHeight="1" x14ac:dyDescent="0.2">
      <c r="A63" s="26" t="s">
        <v>1717</v>
      </c>
      <c r="B63" s="26" t="s">
        <v>838</v>
      </c>
      <c r="C63" s="26" t="s">
        <v>838</v>
      </c>
      <c r="D63" s="26" t="s">
        <v>61</v>
      </c>
      <c r="E63" s="27" t="s">
        <v>799</v>
      </c>
      <c r="F63" s="27" t="s">
        <v>799</v>
      </c>
      <c r="G63" s="26" t="s">
        <v>1119</v>
      </c>
      <c r="H63" s="26" t="s">
        <v>105</v>
      </c>
      <c r="I63" s="26" t="s">
        <v>400</v>
      </c>
      <c r="J63" s="26" t="s">
        <v>17</v>
      </c>
      <c r="K63" s="26" t="s">
        <v>1965</v>
      </c>
      <c r="L63" s="26" t="s">
        <v>18</v>
      </c>
      <c r="M63" s="26" t="s">
        <v>412</v>
      </c>
      <c r="N63" s="26" t="s">
        <v>2490</v>
      </c>
      <c r="O63" s="35">
        <v>562</v>
      </c>
    </row>
    <row r="64" spans="1:15" s="26" customFormat="1" ht="14.25" customHeight="1" x14ac:dyDescent="0.2">
      <c r="A64" s="26" t="s">
        <v>1718</v>
      </c>
      <c r="B64" s="26" t="s">
        <v>838</v>
      </c>
      <c r="C64" s="26" t="s">
        <v>838</v>
      </c>
      <c r="D64" s="26" t="s">
        <v>61</v>
      </c>
      <c r="E64" s="27" t="s">
        <v>799</v>
      </c>
      <c r="F64" s="27" t="s">
        <v>799</v>
      </c>
      <c r="G64" s="26" t="s">
        <v>1392</v>
      </c>
      <c r="H64" s="26" t="s">
        <v>105</v>
      </c>
      <c r="I64" s="26">
        <v>2017</v>
      </c>
      <c r="J64" s="26" t="s">
        <v>17</v>
      </c>
      <c r="K64" s="26" t="s">
        <v>1965</v>
      </c>
      <c r="L64" s="26" t="s">
        <v>18</v>
      </c>
      <c r="M64" s="26" t="s">
        <v>412</v>
      </c>
      <c r="N64" s="26" t="s">
        <v>2491</v>
      </c>
      <c r="O64" s="35">
        <v>563</v>
      </c>
    </row>
    <row r="65" spans="1:25" s="26" customFormat="1" ht="15" x14ac:dyDescent="0.2">
      <c r="A65" s="26" t="s">
        <v>1719</v>
      </c>
      <c r="B65" s="26" t="s">
        <v>838</v>
      </c>
      <c r="C65" s="26" t="s">
        <v>838</v>
      </c>
      <c r="D65" s="26" t="s">
        <v>61</v>
      </c>
      <c r="E65" s="27" t="s">
        <v>799</v>
      </c>
      <c r="F65" s="27" t="s">
        <v>799</v>
      </c>
      <c r="G65" s="26" t="s">
        <v>1541</v>
      </c>
      <c r="H65" s="26" t="s">
        <v>105</v>
      </c>
      <c r="I65" s="26">
        <v>2015</v>
      </c>
      <c r="J65" s="26" t="s">
        <v>17</v>
      </c>
      <c r="K65" s="26" t="s">
        <v>1965</v>
      </c>
      <c r="L65" s="26" t="s">
        <v>18</v>
      </c>
      <c r="M65" s="26" t="s">
        <v>412</v>
      </c>
      <c r="N65" s="26" t="s">
        <v>2492</v>
      </c>
      <c r="O65" s="35">
        <v>564</v>
      </c>
    </row>
    <row r="66" spans="1:25" s="26" customFormat="1" ht="15" x14ac:dyDescent="0.2">
      <c r="A66" s="26" t="s">
        <v>1733</v>
      </c>
      <c r="B66" s="26" t="s">
        <v>838</v>
      </c>
      <c r="C66" s="26" t="s">
        <v>838</v>
      </c>
      <c r="D66" s="26" t="s">
        <v>30</v>
      </c>
      <c r="E66" s="27" t="s">
        <v>799</v>
      </c>
      <c r="F66" s="27" t="s">
        <v>799</v>
      </c>
      <c r="G66" s="26" t="s">
        <v>2557</v>
      </c>
      <c r="H66" s="26" t="s">
        <v>105</v>
      </c>
      <c r="I66" s="26" t="s">
        <v>400</v>
      </c>
      <c r="J66" s="26" t="s">
        <v>17</v>
      </c>
      <c r="K66" s="26" t="s">
        <v>1981</v>
      </c>
      <c r="L66" s="26" t="s">
        <v>18</v>
      </c>
      <c r="M66" s="26" t="s">
        <v>412</v>
      </c>
      <c r="N66" s="26" t="s">
        <v>2502</v>
      </c>
      <c r="O66" s="35">
        <v>578</v>
      </c>
    </row>
    <row r="67" spans="1:25" s="26" customFormat="1" ht="15" x14ac:dyDescent="0.2">
      <c r="A67" s="26" t="s">
        <v>1737</v>
      </c>
      <c r="B67" s="26" t="s">
        <v>689</v>
      </c>
      <c r="C67" s="26" t="s">
        <v>836</v>
      </c>
      <c r="D67" s="26" t="s">
        <v>16</v>
      </c>
      <c r="E67" s="27" t="s">
        <v>794</v>
      </c>
      <c r="F67" s="27" t="s">
        <v>794</v>
      </c>
      <c r="G67" s="26" t="s">
        <v>2561</v>
      </c>
      <c r="H67" s="26" t="s">
        <v>86</v>
      </c>
      <c r="I67" s="26">
        <v>2019</v>
      </c>
      <c r="J67" s="26" t="s">
        <v>120</v>
      </c>
      <c r="K67" s="26" t="s">
        <v>1985</v>
      </c>
      <c r="L67" s="26" t="s">
        <v>18</v>
      </c>
      <c r="M67" s="26" t="s">
        <v>402</v>
      </c>
      <c r="N67" s="26" t="s">
        <v>2506</v>
      </c>
      <c r="O67" s="35">
        <v>582</v>
      </c>
    </row>
    <row r="68" spans="1:25" s="26" customFormat="1" ht="15" x14ac:dyDescent="0.2">
      <c r="A68" s="26" t="s">
        <v>1738</v>
      </c>
      <c r="B68" s="26" t="s">
        <v>838</v>
      </c>
      <c r="C68" s="26" t="s">
        <v>838</v>
      </c>
      <c r="D68" s="26" t="s">
        <v>67</v>
      </c>
      <c r="E68" s="27" t="s">
        <v>400</v>
      </c>
      <c r="F68" s="27" t="s">
        <v>1827</v>
      </c>
      <c r="G68" s="26" t="s">
        <v>2562</v>
      </c>
      <c r="H68" s="26" t="s">
        <v>105</v>
      </c>
      <c r="I68" s="26">
        <v>2013</v>
      </c>
      <c r="J68" s="26" t="s">
        <v>400</v>
      </c>
      <c r="K68" s="26" t="s">
        <v>1986</v>
      </c>
      <c r="L68" s="26" t="s">
        <v>18</v>
      </c>
      <c r="M68" s="26" t="s">
        <v>412</v>
      </c>
      <c r="N68" s="26" t="s">
        <v>2507</v>
      </c>
      <c r="O68" s="35">
        <v>583</v>
      </c>
    </row>
    <row r="69" spans="1:25" s="26" customFormat="1" ht="15" x14ac:dyDescent="0.2">
      <c r="A69" s="26" t="s">
        <v>1747</v>
      </c>
      <c r="B69" s="26" t="s">
        <v>594</v>
      </c>
      <c r="C69" s="26" t="s">
        <v>594</v>
      </c>
      <c r="D69" s="26" t="s">
        <v>79</v>
      </c>
      <c r="E69" s="27" t="s">
        <v>400</v>
      </c>
      <c r="F69" s="27" t="s">
        <v>799</v>
      </c>
      <c r="G69" s="26" t="s">
        <v>2571</v>
      </c>
      <c r="H69" s="26" t="s">
        <v>86</v>
      </c>
      <c r="I69" s="26">
        <v>2018</v>
      </c>
      <c r="J69" s="26" t="s">
        <v>17</v>
      </c>
      <c r="K69" s="26" t="s">
        <v>1038</v>
      </c>
      <c r="L69" s="26" t="s">
        <v>18</v>
      </c>
      <c r="M69" s="26" t="s">
        <v>482</v>
      </c>
      <c r="N69" s="26" t="s">
        <v>2514</v>
      </c>
      <c r="O69" s="35">
        <v>592</v>
      </c>
    </row>
    <row r="70" spans="1:25" s="26" customFormat="1" ht="15" x14ac:dyDescent="0.2">
      <c r="A70" s="26" t="s">
        <v>1748</v>
      </c>
      <c r="B70" s="26" t="s">
        <v>594</v>
      </c>
      <c r="C70" s="26" t="s">
        <v>594</v>
      </c>
      <c r="D70" s="26" t="s">
        <v>79</v>
      </c>
      <c r="E70" s="27" t="s">
        <v>799</v>
      </c>
      <c r="F70" s="27" t="s">
        <v>799</v>
      </c>
      <c r="G70" s="26" t="s">
        <v>2572</v>
      </c>
      <c r="H70" s="26" t="s">
        <v>86</v>
      </c>
      <c r="I70" s="26">
        <v>2019</v>
      </c>
      <c r="J70" s="26" t="s">
        <v>1993</v>
      </c>
      <c r="K70" s="26" t="s">
        <v>1994</v>
      </c>
      <c r="L70" s="26" t="s">
        <v>18</v>
      </c>
      <c r="M70" s="26" t="s">
        <v>482</v>
      </c>
      <c r="N70" s="26" t="s">
        <v>2514</v>
      </c>
      <c r="O70" s="35">
        <v>593</v>
      </c>
    </row>
    <row r="71" spans="1:25" s="26" customFormat="1" ht="15" x14ac:dyDescent="0.2">
      <c r="A71" s="26" t="s">
        <v>1753</v>
      </c>
      <c r="B71" s="26" t="s">
        <v>573</v>
      </c>
      <c r="C71" s="26" t="s">
        <v>573</v>
      </c>
      <c r="D71" s="26" t="s">
        <v>36</v>
      </c>
      <c r="E71" s="27">
        <v>811000</v>
      </c>
      <c r="F71" s="27">
        <v>550000</v>
      </c>
      <c r="G71" s="26" t="s">
        <v>2578</v>
      </c>
      <c r="H71" s="26" t="s">
        <v>105</v>
      </c>
      <c r="I71" s="26">
        <v>2016</v>
      </c>
      <c r="J71" s="26" t="s">
        <v>17</v>
      </c>
      <c r="K71" s="26" t="s">
        <v>1999</v>
      </c>
      <c r="L71" s="26" t="s">
        <v>18</v>
      </c>
      <c r="M71" s="26" t="s">
        <v>402</v>
      </c>
      <c r="N71" s="26" t="s">
        <v>2515</v>
      </c>
      <c r="O71" s="35">
        <v>599</v>
      </c>
    </row>
    <row r="72" spans="1:25" s="26" customFormat="1" ht="15" x14ac:dyDescent="0.2">
      <c r="A72" s="26" t="s">
        <v>1762</v>
      </c>
      <c r="B72" s="26" t="s">
        <v>575</v>
      </c>
      <c r="C72" s="26" t="s">
        <v>575</v>
      </c>
      <c r="D72" s="26" t="s">
        <v>64</v>
      </c>
      <c r="E72" s="27">
        <v>119000</v>
      </c>
      <c r="F72" s="27" t="s">
        <v>1827</v>
      </c>
      <c r="G72" s="26" t="s">
        <v>64</v>
      </c>
      <c r="H72" s="26" t="s">
        <v>105</v>
      </c>
      <c r="I72" s="26">
        <v>2015</v>
      </c>
      <c r="J72" s="26" t="s">
        <v>17</v>
      </c>
      <c r="K72" s="26" t="s">
        <v>2003</v>
      </c>
      <c r="L72" s="26" t="s">
        <v>18</v>
      </c>
      <c r="M72" s="26" t="s">
        <v>402</v>
      </c>
      <c r="N72" s="26" t="s">
        <v>2523</v>
      </c>
      <c r="O72" s="35">
        <v>608</v>
      </c>
    </row>
    <row r="73" spans="1:25" s="26" customFormat="1" ht="15" x14ac:dyDescent="0.2">
      <c r="A73" s="26" t="s">
        <v>1766</v>
      </c>
      <c r="B73" s="26" t="s">
        <v>575</v>
      </c>
      <c r="C73" s="26" t="s">
        <v>575</v>
      </c>
      <c r="D73" s="26" t="s">
        <v>29</v>
      </c>
      <c r="E73" s="27" t="s">
        <v>400</v>
      </c>
      <c r="F73" s="27" t="s">
        <v>1827</v>
      </c>
      <c r="G73" s="26" t="s">
        <v>2590</v>
      </c>
      <c r="H73" s="26" t="s">
        <v>105</v>
      </c>
      <c r="I73" s="26">
        <v>2015</v>
      </c>
      <c r="J73" s="26" t="s">
        <v>966</v>
      </c>
      <c r="K73" s="26" t="s">
        <v>2006</v>
      </c>
      <c r="L73" s="26" t="s">
        <v>18</v>
      </c>
      <c r="M73" s="26" t="s">
        <v>402</v>
      </c>
      <c r="N73" s="26" t="s">
        <v>2526</v>
      </c>
      <c r="O73" s="35">
        <v>612</v>
      </c>
    </row>
    <row r="74" spans="1:25" s="26" customFormat="1" ht="15" x14ac:dyDescent="0.2">
      <c r="A74" s="26" t="s">
        <v>1780</v>
      </c>
      <c r="B74" s="26" t="s">
        <v>594</v>
      </c>
      <c r="C74" s="26" t="s">
        <v>594</v>
      </c>
      <c r="D74" s="26" t="s">
        <v>72</v>
      </c>
      <c r="E74" s="27" t="s">
        <v>799</v>
      </c>
      <c r="F74" s="27" t="s">
        <v>799</v>
      </c>
      <c r="G74" s="26" t="s">
        <v>2603</v>
      </c>
      <c r="H74" s="26" t="s">
        <v>105</v>
      </c>
      <c r="I74" s="26">
        <v>2017</v>
      </c>
      <c r="J74" s="26" t="s">
        <v>2014</v>
      </c>
      <c r="K74" s="26" t="s">
        <v>1038</v>
      </c>
      <c r="L74" s="26" t="s">
        <v>18</v>
      </c>
      <c r="M74" s="26" t="s">
        <v>482</v>
      </c>
      <c r="N74" s="26" t="s">
        <v>2514</v>
      </c>
      <c r="O74" s="35">
        <v>627</v>
      </c>
    </row>
    <row r="75" spans="1:25" s="26" customFormat="1" ht="15" x14ac:dyDescent="0.2">
      <c r="A75" s="26" t="s">
        <v>1782</v>
      </c>
      <c r="B75" s="26" t="s">
        <v>1132</v>
      </c>
      <c r="C75" s="26" t="s">
        <v>1816</v>
      </c>
      <c r="D75" s="26" t="s">
        <v>48</v>
      </c>
      <c r="E75" s="27" t="s">
        <v>794</v>
      </c>
      <c r="F75" s="27" t="s">
        <v>794</v>
      </c>
      <c r="G75" s="26" t="s">
        <v>2605</v>
      </c>
      <c r="H75" s="26" t="s">
        <v>900</v>
      </c>
      <c r="I75" s="26">
        <v>2017</v>
      </c>
      <c r="J75" s="26" t="s">
        <v>1894</v>
      </c>
      <c r="K75" s="26" t="s">
        <v>456</v>
      </c>
      <c r="L75" s="26" t="s">
        <v>18</v>
      </c>
      <c r="M75" s="26" t="s">
        <v>402</v>
      </c>
      <c r="N75" s="26" t="s">
        <v>2540</v>
      </c>
      <c r="O75" s="35">
        <v>629</v>
      </c>
    </row>
    <row r="76" spans="1:25" s="26" customFormat="1" ht="15" x14ac:dyDescent="0.2">
      <c r="A76" s="26" t="s">
        <v>1785</v>
      </c>
      <c r="B76" s="26" t="s">
        <v>594</v>
      </c>
      <c r="C76" s="26" t="s">
        <v>594</v>
      </c>
      <c r="D76" s="26" t="s">
        <v>30</v>
      </c>
      <c r="E76" s="27" t="s">
        <v>799</v>
      </c>
      <c r="F76" s="27" t="s">
        <v>799</v>
      </c>
      <c r="G76" s="26" t="s">
        <v>2608</v>
      </c>
      <c r="H76" s="26" t="s">
        <v>900</v>
      </c>
      <c r="I76" s="26">
        <v>2018</v>
      </c>
      <c r="J76" s="26" t="s">
        <v>17</v>
      </c>
      <c r="K76" s="26" t="s">
        <v>1038</v>
      </c>
      <c r="L76" s="26" t="s">
        <v>18</v>
      </c>
      <c r="M76" s="26" t="s">
        <v>482</v>
      </c>
      <c r="N76" s="26" t="s">
        <v>2514</v>
      </c>
      <c r="O76" s="35">
        <v>632</v>
      </c>
    </row>
    <row r="77" spans="1:25" s="26" customFormat="1" ht="15" x14ac:dyDescent="0.2">
      <c r="A77" s="26" t="s">
        <v>1786</v>
      </c>
      <c r="B77" s="26" t="s">
        <v>594</v>
      </c>
      <c r="C77" s="26" t="s">
        <v>594</v>
      </c>
      <c r="D77" s="26" t="s">
        <v>30</v>
      </c>
      <c r="E77" s="27" t="s">
        <v>799</v>
      </c>
      <c r="F77" s="27" t="s">
        <v>799</v>
      </c>
      <c r="G77" s="26" t="s">
        <v>2609</v>
      </c>
      <c r="H77" s="26" t="s">
        <v>900</v>
      </c>
      <c r="I77" s="26">
        <v>2018</v>
      </c>
      <c r="J77" s="26" t="s">
        <v>17</v>
      </c>
      <c r="K77" s="26" t="s">
        <v>1038</v>
      </c>
      <c r="L77" s="26" t="s">
        <v>18</v>
      </c>
      <c r="M77" s="26" t="s">
        <v>482</v>
      </c>
      <c r="N77" s="26" t="s">
        <v>2541</v>
      </c>
      <c r="O77" s="35">
        <v>633</v>
      </c>
    </row>
    <row r="78" spans="1:25" s="26" customFormat="1" ht="15" x14ac:dyDescent="0.2">
      <c r="A78" s="26" t="s">
        <v>1787</v>
      </c>
      <c r="B78" s="26" t="s">
        <v>437</v>
      </c>
      <c r="C78" s="26" t="s">
        <v>838</v>
      </c>
      <c r="D78" s="26" t="s">
        <v>13</v>
      </c>
      <c r="E78" s="27">
        <v>1200000</v>
      </c>
      <c r="F78" s="27" t="s">
        <v>1827</v>
      </c>
      <c r="G78" s="26" t="s">
        <v>2610</v>
      </c>
      <c r="H78" s="26" t="s">
        <v>105</v>
      </c>
      <c r="I78" s="26">
        <v>2011</v>
      </c>
      <c r="J78" s="26" t="s">
        <v>12</v>
      </c>
      <c r="K78" s="26" t="s">
        <v>2016</v>
      </c>
      <c r="L78" s="26" t="s">
        <v>18</v>
      </c>
      <c r="M78" s="26" t="s">
        <v>402</v>
      </c>
      <c r="N78" s="26" t="s">
        <v>2542</v>
      </c>
      <c r="O78" s="35">
        <v>634</v>
      </c>
    </row>
    <row r="79" spans="1:25" s="26" customFormat="1" ht="15" x14ac:dyDescent="0.2">
      <c r="A79" s="26" t="s">
        <v>1791</v>
      </c>
      <c r="B79" s="26" t="s">
        <v>711</v>
      </c>
      <c r="C79" s="26" t="s">
        <v>711</v>
      </c>
      <c r="D79" s="26" t="s">
        <v>36</v>
      </c>
      <c r="E79" s="27" t="s">
        <v>400</v>
      </c>
      <c r="F79" s="27" t="s">
        <v>1827</v>
      </c>
      <c r="G79" s="26" t="s">
        <v>2613</v>
      </c>
      <c r="H79" s="26" t="s">
        <v>900</v>
      </c>
      <c r="I79" s="26">
        <v>2019</v>
      </c>
      <c r="J79" s="26" t="s">
        <v>2018</v>
      </c>
      <c r="K79" s="26" t="s">
        <v>2019</v>
      </c>
      <c r="L79" s="26" t="s">
        <v>18</v>
      </c>
      <c r="M79" s="26" t="s">
        <v>412</v>
      </c>
      <c r="N79" s="26" t="s">
        <v>2543</v>
      </c>
      <c r="O79" s="35">
        <v>561</v>
      </c>
    </row>
    <row r="80" spans="1:25" x14ac:dyDescent="0.2">
      <c r="Y80" s="9"/>
    </row>
    <row r="81" spans="25:25" x14ac:dyDescent="0.2">
      <c r="Y81" s="9"/>
    </row>
    <row r="82" spans="25:25" x14ac:dyDescent="0.2">
      <c r="Y82" s="9"/>
    </row>
    <row r="83" spans="25:25" x14ac:dyDescent="0.2">
      <c r="Y83" s="9"/>
    </row>
    <row r="84" spans="25:25" x14ac:dyDescent="0.2">
      <c r="Y84" s="9"/>
    </row>
    <row r="85" spans="25:25" x14ac:dyDescent="0.2">
      <c r="Y85" s="9"/>
    </row>
    <row r="86" spans="25:25" x14ac:dyDescent="0.2">
      <c r="Y86" s="9"/>
    </row>
    <row r="87" spans="25:25" x14ac:dyDescent="0.2">
      <c r="Y87" s="9"/>
    </row>
    <row r="88" spans="25:25" x14ac:dyDescent="0.2">
      <c r="Y88" s="9"/>
    </row>
    <row r="89" spans="25:25" x14ac:dyDescent="0.2">
      <c r="Y89" s="9"/>
    </row>
    <row r="90" spans="25:25" x14ac:dyDescent="0.2">
      <c r="Y90" s="9"/>
    </row>
    <row r="91" spans="25:25" x14ac:dyDescent="0.2">
      <c r="Y91" s="9"/>
    </row>
    <row r="92" spans="25:25" x14ac:dyDescent="0.2">
      <c r="Y92" s="9"/>
    </row>
    <row r="93" spans="25:25" x14ac:dyDescent="0.2">
      <c r="Y93" s="9"/>
    </row>
    <row r="94" spans="25:25" x14ac:dyDescent="0.2">
      <c r="Y94" s="9"/>
    </row>
    <row r="95" spans="25:25" x14ac:dyDescent="0.2">
      <c r="Y95" s="9"/>
    </row>
    <row r="96" spans="25:25" x14ac:dyDescent="0.2">
      <c r="Y96" s="9"/>
    </row>
    <row r="97" spans="25:25" x14ac:dyDescent="0.2">
      <c r="Y97" s="9"/>
    </row>
    <row r="98" spans="25:25" x14ac:dyDescent="0.2">
      <c r="Y98" s="9"/>
    </row>
    <row r="99" spans="25:25" x14ac:dyDescent="0.2">
      <c r="Y99" s="9"/>
    </row>
    <row r="100" spans="25:25" x14ac:dyDescent="0.2">
      <c r="Y100" s="9"/>
    </row>
    <row r="101" spans="25:25" x14ac:dyDescent="0.2">
      <c r="Y101" s="9"/>
    </row>
    <row r="102" spans="25:25" x14ac:dyDescent="0.2">
      <c r="Y102" s="9"/>
    </row>
    <row r="103" spans="25:25" x14ac:dyDescent="0.2">
      <c r="Y103" s="9"/>
    </row>
    <row r="104" spans="25:25" x14ac:dyDescent="0.2">
      <c r="Y104" s="9"/>
    </row>
    <row r="105" spans="25:25" x14ac:dyDescent="0.2">
      <c r="Y105" s="9"/>
    </row>
    <row r="106" spans="25:25" x14ac:dyDescent="0.2">
      <c r="Y106" s="9"/>
    </row>
    <row r="107" spans="25:25" x14ac:dyDescent="0.2">
      <c r="Y107" s="9"/>
    </row>
    <row r="108" spans="25:25" x14ac:dyDescent="0.2">
      <c r="Y108" s="9"/>
    </row>
    <row r="109" spans="25:25" x14ac:dyDescent="0.2">
      <c r="Y109" s="9"/>
    </row>
    <row r="110" spans="25:25" x14ac:dyDescent="0.2">
      <c r="Y110" s="9"/>
    </row>
    <row r="111" spans="25:25" x14ac:dyDescent="0.2">
      <c r="Y111" s="9"/>
    </row>
    <row r="112" spans="25:25" x14ac:dyDescent="0.2">
      <c r="Y112" s="9"/>
    </row>
    <row r="113" spans="25:25" x14ac:dyDescent="0.2">
      <c r="Y113" s="9"/>
    </row>
    <row r="114" spans="25:25" x14ac:dyDescent="0.2">
      <c r="Y114" s="9"/>
    </row>
    <row r="115" spans="25:25" x14ac:dyDescent="0.2">
      <c r="Y115" s="9"/>
    </row>
    <row r="116" spans="25:25" x14ac:dyDescent="0.2">
      <c r="Y116" s="9"/>
    </row>
    <row r="117" spans="25:25" x14ac:dyDescent="0.2">
      <c r="Y117" s="9"/>
    </row>
    <row r="118" spans="25:25" x14ac:dyDescent="0.2">
      <c r="Y118" s="9"/>
    </row>
    <row r="119" spans="25:25" x14ac:dyDescent="0.2">
      <c r="Y119" s="9"/>
    </row>
    <row r="120" spans="25:25" x14ac:dyDescent="0.2">
      <c r="Y120" s="9"/>
    </row>
    <row r="121" spans="25:25" x14ac:dyDescent="0.2">
      <c r="Y121" s="9"/>
    </row>
    <row r="122" spans="25:25" x14ac:dyDescent="0.2">
      <c r="Y122" s="9"/>
    </row>
    <row r="123" spans="25:25" x14ac:dyDescent="0.2">
      <c r="Y123" s="9"/>
    </row>
    <row r="124" spans="25:25" x14ac:dyDescent="0.2">
      <c r="Y124" s="9"/>
    </row>
    <row r="125" spans="25:25" x14ac:dyDescent="0.2">
      <c r="Y125" s="9"/>
    </row>
    <row r="126" spans="25:25" x14ac:dyDescent="0.2">
      <c r="Y126" s="9"/>
    </row>
    <row r="127" spans="25:25" x14ac:dyDescent="0.2">
      <c r="Y127" s="9"/>
    </row>
    <row r="128" spans="25:25" x14ac:dyDescent="0.2">
      <c r="Y128" s="9"/>
    </row>
    <row r="129" spans="25:25" x14ac:dyDescent="0.2">
      <c r="Y129" s="9"/>
    </row>
    <row r="130" spans="25:25" x14ac:dyDescent="0.2">
      <c r="Y130" s="9"/>
    </row>
    <row r="131" spans="25:25" x14ac:dyDescent="0.2">
      <c r="Y131" s="9"/>
    </row>
    <row r="132" spans="25:25" x14ac:dyDescent="0.2">
      <c r="Y132" s="9"/>
    </row>
    <row r="133" spans="25:25" x14ac:dyDescent="0.2">
      <c r="Y133" s="9"/>
    </row>
    <row r="134" spans="25:25" x14ac:dyDescent="0.2">
      <c r="Y134" s="9"/>
    </row>
    <row r="135" spans="25:25" x14ac:dyDescent="0.2">
      <c r="Y135" s="9"/>
    </row>
    <row r="136" spans="25:25" x14ac:dyDescent="0.2">
      <c r="Y136" s="9"/>
    </row>
    <row r="137" spans="25:25" x14ac:dyDescent="0.2">
      <c r="Y137" s="9"/>
    </row>
    <row r="138" spans="25:25" x14ac:dyDescent="0.2">
      <c r="Y138" s="9"/>
    </row>
    <row r="139" spans="25:25" x14ac:dyDescent="0.2">
      <c r="Y139" s="9"/>
    </row>
    <row r="140" spans="25:25" x14ac:dyDescent="0.2">
      <c r="Y140" s="9"/>
    </row>
    <row r="141" spans="25:25" x14ac:dyDescent="0.2">
      <c r="Y141" s="9"/>
    </row>
    <row r="142" spans="25:25" x14ac:dyDescent="0.2">
      <c r="Y142" s="9"/>
    </row>
    <row r="143" spans="25:25" x14ac:dyDescent="0.2">
      <c r="Y143" s="9"/>
    </row>
    <row r="144" spans="25:25" x14ac:dyDescent="0.2">
      <c r="Y144" s="9"/>
    </row>
    <row r="145" spans="25:25" x14ac:dyDescent="0.2">
      <c r="Y145" s="9"/>
    </row>
    <row r="146" spans="25:25" x14ac:dyDescent="0.2">
      <c r="Y146" s="9"/>
    </row>
    <row r="147" spans="25:25" x14ac:dyDescent="0.2">
      <c r="Y147" s="9"/>
    </row>
    <row r="148" spans="25:25" x14ac:dyDescent="0.2">
      <c r="Y148" s="9"/>
    </row>
    <row r="149" spans="25:25" x14ac:dyDescent="0.2">
      <c r="Y149" s="9"/>
    </row>
    <row r="150" spans="25:25" x14ac:dyDescent="0.2">
      <c r="Y150" s="9"/>
    </row>
    <row r="151" spans="25:25" x14ac:dyDescent="0.2">
      <c r="Y151" s="9"/>
    </row>
    <row r="152" spans="25:25" x14ac:dyDescent="0.2">
      <c r="Y152" s="9"/>
    </row>
    <row r="153" spans="25:25" x14ac:dyDescent="0.2">
      <c r="Y153" s="9"/>
    </row>
    <row r="154" spans="25:25" x14ac:dyDescent="0.2">
      <c r="Y154" s="9"/>
    </row>
    <row r="155" spans="25:25" x14ac:dyDescent="0.2">
      <c r="Y155" s="9"/>
    </row>
    <row r="156" spans="25:25" x14ac:dyDescent="0.2">
      <c r="Y156" s="9"/>
    </row>
    <row r="157" spans="25:25" x14ac:dyDescent="0.2">
      <c r="Y157" s="9"/>
    </row>
    <row r="158" spans="25:25" x14ac:dyDescent="0.2">
      <c r="Y158" s="9"/>
    </row>
    <row r="159" spans="25:25" x14ac:dyDescent="0.2">
      <c r="Y159" s="9"/>
    </row>
    <row r="160" spans="25:25" x14ac:dyDescent="0.2">
      <c r="Y160" s="9"/>
    </row>
    <row r="161" spans="25:25" x14ac:dyDescent="0.2">
      <c r="Y161" s="9"/>
    </row>
    <row r="162" spans="25:25" x14ac:dyDescent="0.2">
      <c r="Y162" s="9"/>
    </row>
    <row r="163" spans="25:25" x14ac:dyDescent="0.2">
      <c r="Y163" s="9"/>
    </row>
    <row r="164" spans="25:25" x14ac:dyDescent="0.2">
      <c r="Y164" s="9"/>
    </row>
    <row r="165" spans="25:25" x14ac:dyDescent="0.2">
      <c r="Y165" s="9"/>
    </row>
    <row r="166" spans="25:25" x14ac:dyDescent="0.2">
      <c r="Y166" s="9"/>
    </row>
    <row r="167" spans="25:25" x14ac:dyDescent="0.2">
      <c r="Y167" s="9"/>
    </row>
    <row r="168" spans="25:25" x14ac:dyDescent="0.2">
      <c r="Y168" s="9"/>
    </row>
    <row r="169" spans="25:25" x14ac:dyDescent="0.2">
      <c r="Y169" s="9"/>
    </row>
    <row r="170" spans="25:25" x14ac:dyDescent="0.2">
      <c r="Y170" s="9"/>
    </row>
    <row r="171" spans="25:25" x14ac:dyDescent="0.2">
      <c r="Y171" s="9"/>
    </row>
    <row r="172" spans="25:25" x14ac:dyDescent="0.2">
      <c r="Y172" s="9"/>
    </row>
    <row r="173" spans="25:25" x14ac:dyDescent="0.2">
      <c r="Y173" s="9"/>
    </row>
    <row r="174" spans="25:25" x14ac:dyDescent="0.2">
      <c r="Y174" s="9"/>
    </row>
    <row r="175" spans="25:25" x14ac:dyDescent="0.2">
      <c r="Y175" s="9"/>
    </row>
    <row r="176" spans="25:25" x14ac:dyDescent="0.2">
      <c r="Y176" s="9"/>
    </row>
    <row r="177" spans="25:25" x14ac:dyDescent="0.2">
      <c r="Y177" s="9"/>
    </row>
    <row r="178" spans="25:25" x14ac:dyDescent="0.2">
      <c r="Y178" s="9"/>
    </row>
    <row r="179" spans="25:25" x14ac:dyDescent="0.2">
      <c r="Y179" s="9"/>
    </row>
    <row r="180" spans="25:25" x14ac:dyDescent="0.2">
      <c r="Y180" s="9"/>
    </row>
    <row r="181" spans="25:25" x14ac:dyDescent="0.2">
      <c r="Y181" s="9"/>
    </row>
    <row r="182" spans="25:25" x14ac:dyDescent="0.2">
      <c r="Y182" s="9"/>
    </row>
    <row r="183" spans="25:25" x14ac:dyDescent="0.2">
      <c r="Y183" s="9"/>
    </row>
    <row r="184" spans="25:25" x14ac:dyDescent="0.2">
      <c r="Y184" s="9"/>
    </row>
    <row r="185" spans="25:25" x14ac:dyDescent="0.2">
      <c r="Y185" s="9"/>
    </row>
    <row r="186" spans="25:25" x14ac:dyDescent="0.2">
      <c r="Y186" s="9"/>
    </row>
    <row r="187" spans="25:25" x14ac:dyDescent="0.2">
      <c r="Y187" s="9"/>
    </row>
    <row r="188" spans="25:25" x14ac:dyDescent="0.2">
      <c r="Y188" s="9"/>
    </row>
    <row r="189" spans="25:25" x14ac:dyDescent="0.2">
      <c r="Y189" s="9"/>
    </row>
    <row r="190" spans="25:25" x14ac:dyDescent="0.2">
      <c r="Y190" s="9"/>
    </row>
    <row r="191" spans="25:25" x14ac:dyDescent="0.2">
      <c r="Y191" s="9"/>
    </row>
    <row r="192" spans="25:25" x14ac:dyDescent="0.2">
      <c r="Y192" s="9"/>
    </row>
    <row r="193" spans="25:25" x14ac:dyDescent="0.2">
      <c r="Y193" s="9"/>
    </row>
    <row r="194" spans="25:25" x14ac:dyDescent="0.2">
      <c r="Y194" s="9"/>
    </row>
    <row r="195" spans="25:25" x14ac:dyDescent="0.2">
      <c r="Y195" s="9"/>
    </row>
    <row r="196" spans="25:25" x14ac:dyDescent="0.2">
      <c r="Y196" s="9"/>
    </row>
    <row r="197" spans="25:25" x14ac:dyDescent="0.2">
      <c r="Y197" s="9"/>
    </row>
    <row r="198" spans="25:25" x14ac:dyDescent="0.2">
      <c r="Y198" s="9"/>
    </row>
    <row r="199" spans="25:25" x14ac:dyDescent="0.2">
      <c r="Y199" s="9"/>
    </row>
    <row r="200" spans="25:25" x14ac:dyDescent="0.2">
      <c r="Y200" s="9"/>
    </row>
    <row r="201" spans="25:25" x14ac:dyDescent="0.2">
      <c r="Y201" s="9"/>
    </row>
    <row r="202" spans="25:25" x14ac:dyDescent="0.2">
      <c r="Y202" s="9"/>
    </row>
    <row r="203" spans="25:25" x14ac:dyDescent="0.2">
      <c r="Y203" s="9"/>
    </row>
    <row r="204" spans="25:25" x14ac:dyDescent="0.2">
      <c r="Y204" s="9"/>
    </row>
    <row r="205" spans="25:25" x14ac:dyDescent="0.2">
      <c r="Y205" s="9"/>
    </row>
    <row r="206" spans="25:25" x14ac:dyDescent="0.2">
      <c r="Y206" s="9"/>
    </row>
    <row r="207" spans="25:25" x14ac:dyDescent="0.2">
      <c r="Y207" s="9"/>
    </row>
    <row r="208" spans="25:25" x14ac:dyDescent="0.2">
      <c r="Y208" s="9"/>
    </row>
    <row r="209" spans="25:25" x14ac:dyDescent="0.2">
      <c r="Y209" s="9"/>
    </row>
    <row r="210" spans="25:25" x14ac:dyDescent="0.2">
      <c r="Y210" s="9"/>
    </row>
    <row r="211" spans="25:25" x14ac:dyDescent="0.2">
      <c r="Y211" s="9"/>
    </row>
    <row r="212" spans="25:25" x14ac:dyDescent="0.2">
      <c r="Y212" s="9"/>
    </row>
    <row r="213" spans="25:25" x14ac:dyDescent="0.2">
      <c r="Y213" s="9"/>
    </row>
    <row r="214" spans="25:25" x14ac:dyDescent="0.2">
      <c r="Y214" s="9"/>
    </row>
    <row r="215" spans="25:25" x14ac:dyDescent="0.2">
      <c r="Y215" s="9"/>
    </row>
    <row r="216" spans="25:25" x14ac:dyDescent="0.2">
      <c r="Y216" s="9"/>
    </row>
    <row r="217" spans="25:25" x14ac:dyDescent="0.2">
      <c r="Y217" s="9"/>
    </row>
    <row r="218" spans="25:25" x14ac:dyDescent="0.2">
      <c r="Y218" s="9"/>
    </row>
    <row r="219" spans="25:25" x14ac:dyDescent="0.2">
      <c r="Y219" s="9"/>
    </row>
    <row r="220" spans="25:25" x14ac:dyDescent="0.2">
      <c r="Y220" s="9"/>
    </row>
    <row r="221" spans="25:25" x14ac:dyDescent="0.2">
      <c r="Y221" s="9"/>
    </row>
    <row r="222" spans="25:25" x14ac:dyDescent="0.2">
      <c r="Y222" s="9"/>
    </row>
    <row r="223" spans="25:25" x14ac:dyDescent="0.2">
      <c r="Y223" s="9"/>
    </row>
    <row r="224" spans="25:25" x14ac:dyDescent="0.2">
      <c r="Y224" s="9"/>
    </row>
    <row r="225" spans="25:25" x14ac:dyDescent="0.2">
      <c r="Y225" s="9"/>
    </row>
    <row r="226" spans="25:25" x14ac:dyDescent="0.2">
      <c r="Y226" s="9"/>
    </row>
    <row r="227" spans="25:25" x14ac:dyDescent="0.2">
      <c r="Y227" s="9"/>
    </row>
    <row r="228" spans="25:25" x14ac:dyDescent="0.2">
      <c r="Y228" s="9"/>
    </row>
    <row r="229" spans="25:25" x14ac:dyDescent="0.2">
      <c r="Y229" s="9"/>
    </row>
    <row r="230" spans="25:25" x14ac:dyDescent="0.2">
      <c r="Y230" s="9"/>
    </row>
    <row r="231" spans="25:25" x14ac:dyDescent="0.2">
      <c r="Y231" s="9"/>
    </row>
    <row r="232" spans="25:25" x14ac:dyDescent="0.2">
      <c r="Y232" s="9"/>
    </row>
    <row r="233" spans="25:25" x14ac:dyDescent="0.2">
      <c r="Y233" s="9"/>
    </row>
    <row r="234" spans="25:25" x14ac:dyDescent="0.2">
      <c r="Y234" s="9"/>
    </row>
    <row r="235" spans="25:25" x14ac:dyDescent="0.2">
      <c r="Y235" s="9"/>
    </row>
    <row r="236" spans="25:25" x14ac:dyDescent="0.2">
      <c r="Y236" s="9"/>
    </row>
    <row r="237" spans="25:25" x14ac:dyDescent="0.2">
      <c r="Y237" s="9"/>
    </row>
    <row r="238" spans="25:25" x14ac:dyDescent="0.2">
      <c r="Y238" s="9"/>
    </row>
    <row r="239" spans="25:25" x14ac:dyDescent="0.2">
      <c r="Y239" s="9"/>
    </row>
    <row r="240" spans="25:25" x14ac:dyDescent="0.2">
      <c r="Y240" s="9"/>
    </row>
    <row r="241" spans="25:25" x14ac:dyDescent="0.2">
      <c r="Y241" s="9"/>
    </row>
    <row r="242" spans="25:25" x14ac:dyDescent="0.2">
      <c r="Y242" s="9"/>
    </row>
    <row r="243" spans="25:25" x14ac:dyDescent="0.2">
      <c r="Y243" s="9"/>
    </row>
    <row r="244" spans="25:25" x14ac:dyDescent="0.2">
      <c r="Y244" s="9"/>
    </row>
    <row r="245" spans="25:25" x14ac:dyDescent="0.2">
      <c r="Y245" s="9"/>
    </row>
    <row r="246" spans="25:25" x14ac:dyDescent="0.2">
      <c r="Y246" s="9"/>
    </row>
    <row r="247" spans="25:25" x14ac:dyDescent="0.2">
      <c r="Y247" s="9"/>
    </row>
    <row r="248" spans="25:25" x14ac:dyDescent="0.2">
      <c r="Y248" s="9"/>
    </row>
    <row r="249" spans="25:25" x14ac:dyDescent="0.2">
      <c r="Y249" s="9"/>
    </row>
    <row r="250" spans="25:25" x14ac:dyDescent="0.2">
      <c r="Y250" s="9"/>
    </row>
    <row r="251" spans="25:25" x14ac:dyDescent="0.2">
      <c r="Y251" s="9"/>
    </row>
    <row r="252" spans="25:25" x14ac:dyDescent="0.2">
      <c r="Y252" s="9"/>
    </row>
    <row r="253" spans="25:25" x14ac:dyDescent="0.2">
      <c r="Y253" s="9"/>
    </row>
    <row r="254" spans="25:25" x14ac:dyDescent="0.2">
      <c r="Y254" s="9"/>
    </row>
    <row r="255" spans="25:25" x14ac:dyDescent="0.2">
      <c r="Y255" s="9"/>
    </row>
    <row r="256" spans="25:25" x14ac:dyDescent="0.2">
      <c r="Y256" s="9"/>
    </row>
    <row r="257" spans="25:25" x14ac:dyDescent="0.2">
      <c r="Y257" s="9"/>
    </row>
    <row r="258" spans="25:25" x14ac:dyDescent="0.2">
      <c r="Y258" s="9"/>
    </row>
    <row r="259" spans="25:25" x14ac:dyDescent="0.2">
      <c r="Y259" s="9"/>
    </row>
    <row r="260" spans="25:25" x14ac:dyDescent="0.2">
      <c r="Y260" s="9"/>
    </row>
    <row r="261" spans="25:25" x14ac:dyDescent="0.2">
      <c r="Y261" s="9"/>
    </row>
    <row r="262" spans="25:25" x14ac:dyDescent="0.2">
      <c r="Y262" s="9"/>
    </row>
    <row r="263" spans="25:25" x14ac:dyDescent="0.2">
      <c r="Y263" s="9"/>
    </row>
    <row r="264" spans="25:25" x14ac:dyDescent="0.2">
      <c r="Y264" s="9"/>
    </row>
    <row r="265" spans="25:25" x14ac:dyDescent="0.2">
      <c r="Y265" s="9"/>
    </row>
    <row r="266" spans="25:25" x14ac:dyDescent="0.2">
      <c r="Y266" s="9"/>
    </row>
    <row r="267" spans="25:25" x14ac:dyDescent="0.2">
      <c r="Y267" s="9"/>
    </row>
    <row r="268" spans="25:25" x14ac:dyDescent="0.2">
      <c r="Y268" s="9"/>
    </row>
    <row r="269" spans="25:25" x14ac:dyDescent="0.2">
      <c r="Y269" s="9"/>
    </row>
    <row r="270" spans="25:25" x14ac:dyDescent="0.2">
      <c r="Y270" s="9"/>
    </row>
    <row r="271" spans="25:25" x14ac:dyDescent="0.2">
      <c r="Y271" s="9"/>
    </row>
    <row r="272" spans="25:25" x14ac:dyDescent="0.2">
      <c r="Y272" s="9"/>
    </row>
    <row r="273" spans="25:25" x14ac:dyDescent="0.2">
      <c r="Y273" s="9"/>
    </row>
    <row r="274" spans="25:25" x14ac:dyDescent="0.2">
      <c r="Y274" s="9"/>
    </row>
    <row r="275" spans="25:25" x14ac:dyDescent="0.2">
      <c r="Y275" s="9"/>
    </row>
    <row r="276" spans="25:25" x14ac:dyDescent="0.2">
      <c r="Y276" s="9"/>
    </row>
    <row r="277" spans="25:25" x14ac:dyDescent="0.2">
      <c r="Y277" s="9"/>
    </row>
    <row r="278" spans="25:25" x14ac:dyDescent="0.2">
      <c r="Y278" s="9"/>
    </row>
    <row r="279" spans="25:25" x14ac:dyDescent="0.2">
      <c r="Y279" s="9"/>
    </row>
    <row r="280" spans="25:25" x14ac:dyDescent="0.2">
      <c r="Y280" s="9"/>
    </row>
    <row r="281" spans="25:25" x14ac:dyDescent="0.2">
      <c r="Y281" s="9"/>
    </row>
    <row r="282" spans="25:25" x14ac:dyDescent="0.2">
      <c r="Y282" s="9"/>
    </row>
    <row r="283" spans="25:25" x14ac:dyDescent="0.2">
      <c r="Y283" s="9"/>
    </row>
    <row r="284" spans="25:25" x14ac:dyDescent="0.2">
      <c r="Y284" s="9"/>
    </row>
    <row r="285" spans="25:25" x14ac:dyDescent="0.2">
      <c r="Y285" s="9"/>
    </row>
    <row r="286" spans="25:25" x14ac:dyDescent="0.2">
      <c r="Y286" s="9"/>
    </row>
    <row r="287" spans="25:25" x14ac:dyDescent="0.2">
      <c r="Y287" s="9"/>
    </row>
    <row r="288" spans="25:25" x14ac:dyDescent="0.2">
      <c r="Y288" s="9"/>
    </row>
    <row r="289" spans="25:25" x14ac:dyDescent="0.2">
      <c r="Y289" s="9"/>
    </row>
    <row r="290" spans="25:25" x14ac:dyDescent="0.2">
      <c r="Y290" s="9"/>
    </row>
    <row r="291" spans="25:25" x14ac:dyDescent="0.2">
      <c r="Y291" s="9"/>
    </row>
    <row r="292" spans="25:25" x14ac:dyDescent="0.2">
      <c r="Y292" s="9"/>
    </row>
    <row r="293" spans="25:25" x14ac:dyDescent="0.2">
      <c r="Y293" s="9"/>
    </row>
    <row r="294" spans="25:25" x14ac:dyDescent="0.2">
      <c r="Y294" s="9"/>
    </row>
    <row r="295" spans="25:25" x14ac:dyDescent="0.2">
      <c r="Y295" s="9"/>
    </row>
    <row r="296" spans="25:25" x14ac:dyDescent="0.2">
      <c r="Y296" s="9"/>
    </row>
    <row r="297" spans="25:25" x14ac:dyDescent="0.2">
      <c r="Y297" s="9"/>
    </row>
    <row r="298" spans="25:25" x14ac:dyDescent="0.2">
      <c r="Y298" s="9"/>
    </row>
    <row r="299" spans="25:25" x14ac:dyDescent="0.2">
      <c r="Y299" s="9"/>
    </row>
    <row r="300" spans="25:25" x14ac:dyDescent="0.2">
      <c r="Y300" s="9"/>
    </row>
    <row r="301" spans="25:25" x14ac:dyDescent="0.2">
      <c r="Y301" s="9"/>
    </row>
    <row r="302" spans="25:25" x14ac:dyDescent="0.2">
      <c r="Y302" s="9"/>
    </row>
    <row r="303" spans="25:25" x14ac:dyDescent="0.2">
      <c r="Y303" s="9"/>
    </row>
    <row r="304" spans="25:25" x14ac:dyDescent="0.2">
      <c r="Y304" s="9"/>
    </row>
    <row r="305" spans="25:25" x14ac:dyDescent="0.2">
      <c r="Y305" s="9"/>
    </row>
    <row r="306" spans="25:25" x14ac:dyDescent="0.2">
      <c r="Y306" s="9"/>
    </row>
    <row r="307" spans="25:25" x14ac:dyDescent="0.2">
      <c r="Y307" s="9"/>
    </row>
    <row r="308" spans="25:25" x14ac:dyDescent="0.2">
      <c r="Y308" s="9"/>
    </row>
    <row r="309" spans="25:25" x14ac:dyDescent="0.2">
      <c r="Y309" s="9"/>
    </row>
    <row r="310" spans="25:25" x14ac:dyDescent="0.2">
      <c r="Y310" s="9"/>
    </row>
    <row r="311" spans="25:25" x14ac:dyDescent="0.2">
      <c r="Y311" s="9"/>
    </row>
    <row r="312" spans="25:25" x14ac:dyDescent="0.2">
      <c r="Y312" s="9"/>
    </row>
    <row r="313" spans="25:25" x14ac:dyDescent="0.2">
      <c r="Y313" s="9"/>
    </row>
    <row r="314" spans="25:25" x14ac:dyDescent="0.2">
      <c r="Y314" s="9"/>
    </row>
    <row r="315" spans="25:25" x14ac:dyDescent="0.2">
      <c r="Y315" s="9"/>
    </row>
    <row r="316" spans="25:25" x14ac:dyDescent="0.2">
      <c r="Y316" s="9"/>
    </row>
    <row r="317" spans="25:25" x14ac:dyDescent="0.2">
      <c r="Y317" s="9"/>
    </row>
    <row r="318" spans="25:25" x14ac:dyDescent="0.2">
      <c r="Y318" s="9"/>
    </row>
    <row r="319" spans="25:25" x14ac:dyDescent="0.2">
      <c r="Y319" s="9"/>
    </row>
    <row r="320" spans="25:25" x14ac:dyDescent="0.2">
      <c r="Y320" s="9"/>
    </row>
    <row r="321" spans="25:25" x14ac:dyDescent="0.2">
      <c r="Y321" s="9"/>
    </row>
    <row r="322" spans="25:25" x14ac:dyDescent="0.2">
      <c r="Y322" s="9"/>
    </row>
    <row r="323" spans="25:25" x14ac:dyDescent="0.2">
      <c r="Y323" s="9"/>
    </row>
    <row r="324" spans="25:25" x14ac:dyDescent="0.2">
      <c r="Y324" s="9"/>
    </row>
    <row r="325" spans="25:25" x14ac:dyDescent="0.2">
      <c r="Y325" s="9"/>
    </row>
    <row r="326" spans="25:25" x14ac:dyDescent="0.2">
      <c r="Y326" s="9"/>
    </row>
    <row r="327" spans="25:25" x14ac:dyDescent="0.2">
      <c r="Y327" s="9"/>
    </row>
    <row r="328" spans="25:25" x14ac:dyDescent="0.2">
      <c r="Y328" s="9"/>
    </row>
    <row r="329" spans="25:25" x14ac:dyDescent="0.2">
      <c r="Y329" s="9"/>
    </row>
    <row r="330" spans="25:25" x14ac:dyDescent="0.2">
      <c r="Y330" s="9"/>
    </row>
    <row r="331" spans="25:25" x14ac:dyDescent="0.2">
      <c r="Y331" s="9"/>
    </row>
    <row r="332" spans="25:25" x14ac:dyDescent="0.2">
      <c r="Y332" s="9"/>
    </row>
    <row r="333" spans="25:25" x14ac:dyDescent="0.2">
      <c r="Y333" s="9"/>
    </row>
    <row r="334" spans="25:25" x14ac:dyDescent="0.2">
      <c r="Y334" s="9"/>
    </row>
    <row r="335" spans="25:25" x14ac:dyDescent="0.2">
      <c r="Y335" s="9"/>
    </row>
    <row r="336" spans="25:25" x14ac:dyDescent="0.2">
      <c r="Y336" s="9"/>
    </row>
    <row r="337" spans="25:25" x14ac:dyDescent="0.2">
      <c r="Y337" s="9"/>
    </row>
    <row r="338" spans="25:25" x14ac:dyDescent="0.2">
      <c r="Y338" s="9"/>
    </row>
    <row r="339" spans="25:25" x14ac:dyDescent="0.2">
      <c r="Y339" s="9"/>
    </row>
    <row r="340" spans="25:25" x14ac:dyDescent="0.2">
      <c r="Y340" s="9"/>
    </row>
    <row r="341" spans="25:25" x14ac:dyDescent="0.2">
      <c r="Y341" s="9"/>
    </row>
    <row r="342" spans="25:25" x14ac:dyDescent="0.2">
      <c r="Y342" s="9"/>
    </row>
    <row r="343" spans="25:25" x14ac:dyDescent="0.2">
      <c r="Y343" s="9"/>
    </row>
    <row r="344" spans="25:25" x14ac:dyDescent="0.2">
      <c r="Y344" s="9"/>
    </row>
    <row r="345" spans="25:25" x14ac:dyDescent="0.2">
      <c r="Y345" s="9"/>
    </row>
    <row r="346" spans="25:25" x14ac:dyDescent="0.2">
      <c r="Y346" s="9"/>
    </row>
    <row r="347" spans="25:25" x14ac:dyDescent="0.2">
      <c r="Y347" s="9"/>
    </row>
    <row r="348" spans="25:25" x14ac:dyDescent="0.2">
      <c r="Y348" s="9"/>
    </row>
    <row r="349" spans="25:25" x14ac:dyDescent="0.2">
      <c r="Y349" s="9"/>
    </row>
    <row r="350" spans="25:25" x14ac:dyDescent="0.2">
      <c r="Y350" s="9"/>
    </row>
    <row r="351" spans="25:25" x14ac:dyDescent="0.2">
      <c r="Y351" s="9"/>
    </row>
    <row r="352" spans="25:25" x14ac:dyDescent="0.2">
      <c r="Y352" s="9"/>
    </row>
    <row r="353" spans="25:25" x14ac:dyDescent="0.2">
      <c r="Y353" s="9"/>
    </row>
    <row r="354" spans="25:25" x14ac:dyDescent="0.2">
      <c r="Y354" s="9"/>
    </row>
    <row r="355" spans="25:25" x14ac:dyDescent="0.2">
      <c r="Y355" s="9"/>
    </row>
    <row r="356" spans="25:25" x14ac:dyDescent="0.2">
      <c r="Y356" s="9"/>
    </row>
    <row r="357" spans="25:25" x14ac:dyDescent="0.2">
      <c r="Y357" s="9"/>
    </row>
    <row r="358" spans="25:25" x14ac:dyDescent="0.2">
      <c r="Y358" s="9"/>
    </row>
    <row r="359" spans="25:25" x14ac:dyDescent="0.2">
      <c r="Y359" s="9"/>
    </row>
    <row r="360" spans="25:25" x14ac:dyDescent="0.2">
      <c r="Y360" s="9"/>
    </row>
    <row r="361" spans="25:25" x14ac:dyDescent="0.2">
      <c r="Y361" s="9"/>
    </row>
    <row r="362" spans="25:25" x14ac:dyDescent="0.2">
      <c r="Y362" s="9"/>
    </row>
    <row r="363" spans="25:25" x14ac:dyDescent="0.2">
      <c r="Y363" s="9"/>
    </row>
    <row r="364" spans="25:25" x14ac:dyDescent="0.2">
      <c r="Y364" s="9"/>
    </row>
    <row r="365" spans="25:25" x14ac:dyDescent="0.2">
      <c r="Y365" s="9"/>
    </row>
    <row r="366" spans="25:25" x14ac:dyDescent="0.2">
      <c r="Y366" s="9"/>
    </row>
    <row r="367" spans="25:25" x14ac:dyDescent="0.2">
      <c r="Y367" s="9"/>
    </row>
    <row r="368" spans="25:25" x14ac:dyDescent="0.2">
      <c r="Y368" s="9"/>
    </row>
    <row r="369" spans="25:25" x14ac:dyDescent="0.2">
      <c r="Y369" s="9"/>
    </row>
    <row r="370" spans="25:25" x14ac:dyDescent="0.2">
      <c r="Y370" s="9"/>
    </row>
    <row r="371" spans="25:25" x14ac:dyDescent="0.2">
      <c r="Y371" s="9"/>
    </row>
    <row r="372" spans="25:25" x14ac:dyDescent="0.2">
      <c r="Y372" s="9"/>
    </row>
    <row r="373" spans="25:25" x14ac:dyDescent="0.2">
      <c r="Y373" s="9"/>
    </row>
    <row r="374" spans="25:25" x14ac:dyDescent="0.2">
      <c r="Y374" s="9"/>
    </row>
    <row r="375" spans="25:25" x14ac:dyDescent="0.2">
      <c r="Y375" s="9"/>
    </row>
    <row r="376" spans="25:25" x14ac:dyDescent="0.2">
      <c r="Y376" s="9"/>
    </row>
    <row r="377" spans="25:25" x14ac:dyDescent="0.2">
      <c r="Y377" s="9"/>
    </row>
    <row r="378" spans="25:25" x14ac:dyDescent="0.2">
      <c r="Y378" s="9"/>
    </row>
    <row r="379" spans="25:25" x14ac:dyDescent="0.2">
      <c r="Y379" s="9"/>
    </row>
    <row r="380" spans="25:25" x14ac:dyDescent="0.2">
      <c r="Y380" s="9"/>
    </row>
    <row r="381" spans="25:25" x14ac:dyDescent="0.2">
      <c r="Y381" s="9"/>
    </row>
    <row r="382" spans="25:25" x14ac:dyDescent="0.2">
      <c r="Y382" s="9"/>
    </row>
    <row r="383" spans="25:25" x14ac:dyDescent="0.2">
      <c r="Y383" s="9"/>
    </row>
    <row r="384" spans="25:25" x14ac:dyDescent="0.2">
      <c r="Y384" s="9"/>
    </row>
    <row r="385" spans="25:25" x14ac:dyDescent="0.2">
      <c r="Y385" s="9"/>
    </row>
    <row r="386" spans="25:25" x14ac:dyDescent="0.2">
      <c r="Y386" s="9"/>
    </row>
    <row r="387" spans="25:25" x14ac:dyDescent="0.2">
      <c r="Y387" s="9"/>
    </row>
    <row r="388" spans="25:25" x14ac:dyDescent="0.2">
      <c r="Y388" s="9"/>
    </row>
    <row r="389" spans="25:25" x14ac:dyDescent="0.2">
      <c r="Y389" s="9"/>
    </row>
    <row r="390" spans="25:25" x14ac:dyDescent="0.2">
      <c r="Y390" s="9"/>
    </row>
    <row r="391" spans="25:25" x14ac:dyDescent="0.2">
      <c r="Y391" s="9"/>
    </row>
    <row r="392" spans="25:25" x14ac:dyDescent="0.2">
      <c r="Y392" s="9"/>
    </row>
    <row r="393" spans="25:25" x14ac:dyDescent="0.2">
      <c r="Y393" s="9"/>
    </row>
    <row r="394" spans="25:25" x14ac:dyDescent="0.2">
      <c r="Y394" s="9"/>
    </row>
    <row r="395" spans="25:25" x14ac:dyDescent="0.2">
      <c r="Y395" s="9"/>
    </row>
    <row r="396" spans="25:25" x14ac:dyDescent="0.2">
      <c r="Y396" s="9"/>
    </row>
    <row r="397" spans="25:25" x14ac:dyDescent="0.2">
      <c r="Y397" s="9"/>
    </row>
    <row r="398" spans="25:25" x14ac:dyDescent="0.2">
      <c r="Y398" s="9"/>
    </row>
    <row r="399" spans="25:25" x14ac:dyDescent="0.2">
      <c r="Y399" s="9"/>
    </row>
    <row r="400" spans="25:25" x14ac:dyDescent="0.2">
      <c r="Y400" s="9"/>
    </row>
    <row r="401" spans="25:25" x14ac:dyDescent="0.2">
      <c r="Y401" s="9"/>
    </row>
    <row r="402" spans="25:25" x14ac:dyDescent="0.2">
      <c r="Y402" s="9"/>
    </row>
    <row r="403" spans="25:25" x14ac:dyDescent="0.2">
      <c r="Y403" s="9"/>
    </row>
    <row r="404" spans="25:25" x14ac:dyDescent="0.2">
      <c r="Y404" s="9"/>
    </row>
    <row r="405" spans="25:25" x14ac:dyDescent="0.2">
      <c r="Y405" s="9"/>
    </row>
    <row r="406" spans="25:25" x14ac:dyDescent="0.2">
      <c r="Y406" s="9"/>
    </row>
    <row r="407" spans="25:25" x14ac:dyDescent="0.2">
      <c r="Y407" s="9"/>
    </row>
    <row r="408" spans="25:25" x14ac:dyDescent="0.2">
      <c r="Y408" s="9"/>
    </row>
    <row r="409" spans="25:25" x14ac:dyDescent="0.2">
      <c r="Y409" s="9"/>
    </row>
    <row r="410" spans="25:25" x14ac:dyDescent="0.2">
      <c r="Y410" s="9"/>
    </row>
    <row r="411" spans="25:25" x14ac:dyDescent="0.2">
      <c r="Y411" s="9"/>
    </row>
    <row r="412" spans="25:25" x14ac:dyDescent="0.2">
      <c r="Y412" s="9"/>
    </row>
    <row r="413" spans="25:25" x14ac:dyDescent="0.2">
      <c r="Y413" s="9"/>
    </row>
    <row r="414" spans="25:25" x14ac:dyDescent="0.2">
      <c r="Y414" s="9"/>
    </row>
    <row r="415" spans="25:25" x14ac:dyDescent="0.2">
      <c r="Y415" s="9"/>
    </row>
    <row r="416" spans="25:25" x14ac:dyDescent="0.2">
      <c r="Y416" s="9"/>
    </row>
    <row r="417" spans="25:25" x14ac:dyDescent="0.2">
      <c r="Y417" s="9"/>
    </row>
    <row r="418" spans="25:25" x14ac:dyDescent="0.2">
      <c r="Y418" s="9"/>
    </row>
    <row r="419" spans="25:25" x14ac:dyDescent="0.2">
      <c r="Y419" s="9"/>
    </row>
    <row r="420" spans="25:25" x14ac:dyDescent="0.2">
      <c r="Y420" s="9"/>
    </row>
    <row r="421" spans="25:25" x14ac:dyDescent="0.2">
      <c r="Y421" s="9"/>
    </row>
    <row r="422" spans="25:25" x14ac:dyDescent="0.2">
      <c r="Y422" s="9"/>
    </row>
    <row r="423" spans="25:25" x14ac:dyDescent="0.2">
      <c r="Y423" s="9"/>
    </row>
    <row r="424" spans="25:25" x14ac:dyDescent="0.2">
      <c r="Y424" s="9"/>
    </row>
    <row r="425" spans="25:25" x14ac:dyDescent="0.2">
      <c r="Y425" s="9"/>
    </row>
    <row r="426" spans="25:25" x14ac:dyDescent="0.2">
      <c r="Y426" s="9"/>
    </row>
    <row r="427" spans="25:25" x14ac:dyDescent="0.2">
      <c r="Y427" s="9"/>
    </row>
    <row r="428" spans="25:25" x14ac:dyDescent="0.2">
      <c r="Y428" s="9"/>
    </row>
    <row r="429" spans="25:25" x14ac:dyDescent="0.2">
      <c r="Y429" s="9"/>
    </row>
    <row r="430" spans="25:25" x14ac:dyDescent="0.2">
      <c r="Y430" s="9"/>
    </row>
    <row r="431" spans="25:25" x14ac:dyDescent="0.2">
      <c r="Y431" s="9"/>
    </row>
    <row r="432" spans="25:25" x14ac:dyDescent="0.2">
      <c r="Y432" s="9"/>
    </row>
    <row r="433" spans="25:25" x14ac:dyDescent="0.2">
      <c r="Y433" s="9"/>
    </row>
    <row r="434" spans="25:25" x14ac:dyDescent="0.2">
      <c r="Y434" s="9"/>
    </row>
    <row r="435" spans="25:25" x14ac:dyDescent="0.2">
      <c r="Y435" s="9"/>
    </row>
    <row r="436" spans="25:25" x14ac:dyDescent="0.2">
      <c r="Y436" s="9"/>
    </row>
    <row r="437" spans="25:25" x14ac:dyDescent="0.2">
      <c r="Y437" s="9"/>
    </row>
    <row r="438" spans="25:25" x14ac:dyDescent="0.2">
      <c r="Y438" s="9"/>
    </row>
    <row r="439" spans="25:25" x14ac:dyDescent="0.2">
      <c r="Y439" s="9"/>
    </row>
    <row r="440" spans="25:25" x14ac:dyDescent="0.2">
      <c r="Y440" s="9"/>
    </row>
    <row r="441" spans="25:25" x14ac:dyDescent="0.2">
      <c r="Y441" s="9"/>
    </row>
    <row r="442" spans="25:25" x14ac:dyDescent="0.2">
      <c r="Y442" s="9"/>
    </row>
    <row r="443" spans="25:25" x14ac:dyDescent="0.2">
      <c r="Y443" s="9"/>
    </row>
    <row r="444" spans="25:25" x14ac:dyDescent="0.2">
      <c r="Y444" s="9"/>
    </row>
    <row r="445" spans="25:25" x14ac:dyDescent="0.2">
      <c r="Y445" s="9"/>
    </row>
    <row r="446" spans="25:25" x14ac:dyDescent="0.2">
      <c r="Y446" s="9"/>
    </row>
    <row r="447" spans="25:25" x14ac:dyDescent="0.2">
      <c r="Y447" s="9"/>
    </row>
    <row r="448" spans="25:25" x14ac:dyDescent="0.2">
      <c r="Y448" s="9"/>
    </row>
    <row r="449" spans="25:25" x14ac:dyDescent="0.2">
      <c r="Y449" s="9"/>
    </row>
    <row r="450" spans="25:25" x14ac:dyDescent="0.2">
      <c r="Y450" s="9"/>
    </row>
    <row r="451" spans="25:25" x14ac:dyDescent="0.2">
      <c r="Y451" s="9"/>
    </row>
    <row r="452" spans="25:25" x14ac:dyDescent="0.2">
      <c r="Y452" s="9"/>
    </row>
    <row r="453" spans="25:25" x14ac:dyDescent="0.2">
      <c r="Y453" s="9"/>
    </row>
    <row r="454" spans="25:25" x14ac:dyDescent="0.2">
      <c r="Y454" s="9"/>
    </row>
    <row r="455" spans="25:25" x14ac:dyDescent="0.2">
      <c r="Y455" s="9"/>
    </row>
    <row r="456" spans="25:25" x14ac:dyDescent="0.2">
      <c r="Y456" s="9"/>
    </row>
    <row r="457" spans="25:25" x14ac:dyDescent="0.2">
      <c r="Y457" s="9"/>
    </row>
    <row r="458" spans="25:25" x14ac:dyDescent="0.2">
      <c r="Y458" s="9"/>
    </row>
    <row r="459" spans="25:25" x14ac:dyDescent="0.2">
      <c r="Y459" s="9"/>
    </row>
    <row r="460" spans="25:25" x14ac:dyDescent="0.2">
      <c r="Y460" s="9"/>
    </row>
    <row r="461" spans="25:25" x14ac:dyDescent="0.2">
      <c r="Y461" s="9"/>
    </row>
    <row r="462" spans="25:25" x14ac:dyDescent="0.2">
      <c r="Y462" s="9"/>
    </row>
    <row r="463" spans="25:25" x14ac:dyDescent="0.2">
      <c r="Y463" s="9"/>
    </row>
    <row r="464" spans="25:25" x14ac:dyDescent="0.2">
      <c r="Y464" s="9"/>
    </row>
    <row r="465" spans="25:25" x14ac:dyDescent="0.2">
      <c r="Y465" s="9"/>
    </row>
    <row r="466" spans="25:25" x14ac:dyDescent="0.2">
      <c r="Y466" s="9"/>
    </row>
    <row r="467" spans="25:25" x14ac:dyDescent="0.2">
      <c r="Y467" s="9"/>
    </row>
    <row r="468" spans="25:25" x14ac:dyDescent="0.2">
      <c r="Y468" s="9"/>
    </row>
    <row r="469" spans="25:25" x14ac:dyDescent="0.2">
      <c r="Y469" s="9"/>
    </row>
    <row r="470" spans="25:25" x14ac:dyDescent="0.2">
      <c r="Y470" s="9"/>
    </row>
    <row r="471" spans="25:25" x14ac:dyDescent="0.2">
      <c r="Y471" s="9"/>
    </row>
    <row r="472" spans="25:25" x14ac:dyDescent="0.2">
      <c r="Y472" s="9"/>
    </row>
    <row r="473" spans="25:25" x14ac:dyDescent="0.2">
      <c r="Y473" s="9"/>
    </row>
    <row r="474" spans="25:25" x14ac:dyDescent="0.2">
      <c r="Y474" s="9"/>
    </row>
    <row r="475" spans="25:25" x14ac:dyDescent="0.2">
      <c r="Y475" s="9"/>
    </row>
    <row r="476" spans="25:25" x14ac:dyDescent="0.2">
      <c r="Y476" s="9"/>
    </row>
    <row r="477" spans="25:25" x14ac:dyDescent="0.2">
      <c r="Y477" s="9"/>
    </row>
    <row r="478" spans="25:25" x14ac:dyDescent="0.2">
      <c r="Y478" s="9"/>
    </row>
    <row r="479" spans="25:25" x14ac:dyDescent="0.2">
      <c r="Y479" s="9"/>
    </row>
    <row r="480" spans="25:25" x14ac:dyDescent="0.2">
      <c r="Y480" s="9"/>
    </row>
    <row r="481" spans="25:25" x14ac:dyDescent="0.2">
      <c r="Y481" s="9"/>
    </row>
    <row r="482" spans="25:25" x14ac:dyDescent="0.2">
      <c r="Y482" s="9"/>
    </row>
    <row r="483" spans="25:25" x14ac:dyDescent="0.2">
      <c r="Y483" s="9"/>
    </row>
    <row r="484" spans="25:25" x14ac:dyDescent="0.2">
      <c r="Y484" s="9"/>
    </row>
    <row r="485" spans="25:25" x14ac:dyDescent="0.2">
      <c r="Y485" s="9"/>
    </row>
    <row r="486" spans="25:25" x14ac:dyDescent="0.2">
      <c r="Y486" s="9"/>
    </row>
    <row r="487" spans="25:25" x14ac:dyDescent="0.2">
      <c r="Y487" s="9"/>
    </row>
    <row r="488" spans="25:25" x14ac:dyDescent="0.2">
      <c r="Y488" s="9"/>
    </row>
    <row r="489" spans="25:25" x14ac:dyDescent="0.2">
      <c r="Y489" s="9"/>
    </row>
    <row r="490" spans="25:25" x14ac:dyDescent="0.2">
      <c r="Y490" s="9"/>
    </row>
    <row r="491" spans="25:25" x14ac:dyDescent="0.2">
      <c r="Y491" s="9"/>
    </row>
    <row r="492" spans="25:25" x14ac:dyDescent="0.2">
      <c r="Y492" s="9"/>
    </row>
    <row r="493" spans="25:25" x14ac:dyDescent="0.2">
      <c r="Y493" s="9"/>
    </row>
    <row r="494" spans="25:25" x14ac:dyDescent="0.2">
      <c r="Y494" s="9"/>
    </row>
    <row r="495" spans="25:25" x14ac:dyDescent="0.2">
      <c r="Y495" s="9"/>
    </row>
    <row r="496" spans="25:25" x14ac:dyDescent="0.2">
      <c r="Y496" s="9"/>
    </row>
    <row r="497" spans="25:25" x14ac:dyDescent="0.2">
      <c r="Y497" s="9"/>
    </row>
    <row r="498" spans="25:25" x14ac:dyDescent="0.2">
      <c r="Y498" s="9"/>
    </row>
    <row r="499" spans="25:25" x14ac:dyDescent="0.2">
      <c r="Y499" s="9"/>
    </row>
    <row r="500" spans="25:25" x14ac:dyDescent="0.2">
      <c r="Y500" s="9"/>
    </row>
    <row r="501" spans="25:25" x14ac:dyDescent="0.2">
      <c r="Y501" s="9"/>
    </row>
    <row r="502" spans="25:25" x14ac:dyDescent="0.2">
      <c r="Y502" s="9"/>
    </row>
    <row r="503" spans="25:25" x14ac:dyDescent="0.2">
      <c r="Y503" s="9"/>
    </row>
    <row r="504" spans="25:25" x14ac:dyDescent="0.2">
      <c r="Y504" s="9"/>
    </row>
    <row r="505" spans="25:25" x14ac:dyDescent="0.2">
      <c r="Y505" s="9"/>
    </row>
    <row r="506" spans="25:25" x14ac:dyDescent="0.2">
      <c r="Y506" s="9"/>
    </row>
    <row r="507" spans="25:25" x14ac:dyDescent="0.2">
      <c r="Y507" s="9"/>
    </row>
    <row r="508" spans="25:25" x14ac:dyDescent="0.2">
      <c r="Y508" s="9"/>
    </row>
    <row r="509" spans="25:25" x14ac:dyDescent="0.2">
      <c r="Y509" s="9"/>
    </row>
    <row r="510" spans="25:25" x14ac:dyDescent="0.2">
      <c r="Y510" s="9"/>
    </row>
    <row r="511" spans="25:25" x14ac:dyDescent="0.2">
      <c r="Y511" s="9"/>
    </row>
    <row r="512" spans="25:25" x14ac:dyDescent="0.2">
      <c r="Y512" s="9"/>
    </row>
    <row r="513" spans="25:25" x14ac:dyDescent="0.2">
      <c r="Y513" s="9"/>
    </row>
    <row r="514" spans="25:25" x14ac:dyDescent="0.2">
      <c r="Y514" s="9"/>
    </row>
    <row r="515" spans="25:25" x14ac:dyDescent="0.2">
      <c r="Y515" s="9"/>
    </row>
    <row r="516" spans="25:25" x14ac:dyDescent="0.2">
      <c r="Y516" s="9"/>
    </row>
    <row r="517" spans="25:25" x14ac:dyDescent="0.2">
      <c r="Y517" s="9"/>
    </row>
    <row r="518" spans="25:25" x14ac:dyDescent="0.2">
      <c r="Y518" s="9"/>
    </row>
    <row r="519" spans="25:25" x14ac:dyDescent="0.2">
      <c r="Y519" s="9"/>
    </row>
    <row r="520" spans="25:25" x14ac:dyDescent="0.2">
      <c r="Y520" s="9"/>
    </row>
    <row r="521" spans="25:25" x14ac:dyDescent="0.2">
      <c r="Y521" s="9"/>
    </row>
    <row r="522" spans="25:25" x14ac:dyDescent="0.2">
      <c r="Y522" s="9"/>
    </row>
    <row r="523" spans="25:25" x14ac:dyDescent="0.2">
      <c r="Y523" s="9"/>
    </row>
    <row r="524" spans="25:25" x14ac:dyDescent="0.2">
      <c r="Y524" s="9"/>
    </row>
    <row r="525" spans="25:25" x14ac:dyDescent="0.2">
      <c r="Y525" s="9"/>
    </row>
    <row r="526" spans="25:25" x14ac:dyDescent="0.2">
      <c r="Y526" s="9"/>
    </row>
    <row r="527" spans="25:25" x14ac:dyDescent="0.2">
      <c r="Y527" s="9"/>
    </row>
    <row r="528" spans="25:25" x14ac:dyDescent="0.2">
      <c r="Y528" s="9"/>
    </row>
    <row r="529" spans="25:25" x14ac:dyDescent="0.2">
      <c r="Y529" s="9"/>
    </row>
    <row r="530" spans="25:25" x14ac:dyDescent="0.2">
      <c r="Y530" s="9"/>
    </row>
    <row r="531" spans="25:25" x14ac:dyDescent="0.2">
      <c r="Y531" s="9"/>
    </row>
    <row r="532" spans="25:25" x14ac:dyDescent="0.2">
      <c r="Y532" s="9"/>
    </row>
    <row r="533" spans="25:25" x14ac:dyDescent="0.2">
      <c r="Y533" s="9"/>
    </row>
    <row r="534" spans="25:25" x14ac:dyDescent="0.2">
      <c r="Y534" s="9"/>
    </row>
    <row r="535" spans="25:25" x14ac:dyDescent="0.2">
      <c r="Y535" s="9"/>
    </row>
    <row r="536" spans="25:25" x14ac:dyDescent="0.2">
      <c r="Y536" s="9"/>
    </row>
    <row r="537" spans="25:25" x14ac:dyDescent="0.2">
      <c r="Y537" s="9"/>
    </row>
    <row r="538" spans="25:25" x14ac:dyDescent="0.2">
      <c r="Y538" s="9"/>
    </row>
    <row r="539" spans="25:25" x14ac:dyDescent="0.2">
      <c r="Y539" s="9"/>
    </row>
    <row r="540" spans="25:25" x14ac:dyDescent="0.2">
      <c r="Y540" s="9"/>
    </row>
    <row r="541" spans="25:25" x14ac:dyDescent="0.2">
      <c r="Y541" s="9"/>
    </row>
    <row r="542" spans="25:25" x14ac:dyDescent="0.2">
      <c r="Y542" s="9"/>
    </row>
    <row r="543" spans="25:25" x14ac:dyDescent="0.2">
      <c r="Y543" s="9"/>
    </row>
    <row r="544" spans="25:25" x14ac:dyDescent="0.2">
      <c r="Y544" s="9"/>
    </row>
    <row r="545" spans="25:25" x14ac:dyDescent="0.2">
      <c r="Y545" s="9"/>
    </row>
    <row r="546" spans="25:25" x14ac:dyDescent="0.2">
      <c r="Y546" s="9"/>
    </row>
    <row r="547" spans="25:25" x14ac:dyDescent="0.2">
      <c r="Y547" s="9"/>
    </row>
    <row r="548" spans="25:25" x14ac:dyDescent="0.2">
      <c r="Y548" s="9"/>
    </row>
    <row r="549" spans="25:25" x14ac:dyDescent="0.2">
      <c r="Y549" s="9"/>
    </row>
    <row r="550" spans="25:25" x14ac:dyDescent="0.2">
      <c r="Y550" s="9"/>
    </row>
    <row r="551" spans="25:25" x14ac:dyDescent="0.2">
      <c r="Y551" s="9"/>
    </row>
    <row r="552" spans="25:25" x14ac:dyDescent="0.2">
      <c r="Y552" s="9"/>
    </row>
    <row r="553" spans="25:25" x14ac:dyDescent="0.2">
      <c r="Y553" s="9"/>
    </row>
    <row r="554" spans="25:25" x14ac:dyDescent="0.2">
      <c r="Y554" s="9"/>
    </row>
    <row r="555" spans="25:25" x14ac:dyDescent="0.2">
      <c r="Y555" s="9"/>
    </row>
    <row r="556" spans="25:25" x14ac:dyDescent="0.2">
      <c r="Y556" s="9"/>
    </row>
    <row r="557" spans="25:25" x14ac:dyDescent="0.2">
      <c r="Y557" s="9"/>
    </row>
    <row r="558" spans="25:25" x14ac:dyDescent="0.2">
      <c r="Y558" s="9"/>
    </row>
  </sheetData>
  <autoFilter ref="A1:T86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35"/>
  <sheetViews>
    <sheetView workbookViewId="0">
      <selection activeCell="B31" sqref="B31"/>
    </sheetView>
  </sheetViews>
  <sheetFormatPr defaultRowHeight="14.25" x14ac:dyDescent="0.2"/>
  <cols>
    <col min="1" max="1" width="22.375" bestFit="1" customWidth="1"/>
    <col min="3" max="4" width="15.5" bestFit="1" customWidth="1"/>
    <col min="5" max="5" width="15.5" customWidth="1"/>
    <col min="6" max="6" width="50.625" style="8" customWidth="1"/>
    <col min="8" max="8" width="13.5" bestFit="1" customWidth="1"/>
    <col min="9" max="9" width="13" customWidth="1"/>
  </cols>
  <sheetData>
    <row r="1" spans="1:9" ht="15" x14ac:dyDescent="0.25">
      <c r="A1" s="4" t="s">
        <v>3</v>
      </c>
      <c r="B1" s="4" t="s">
        <v>0</v>
      </c>
      <c r="C1" s="4" t="s">
        <v>2</v>
      </c>
      <c r="D1" s="4" t="s">
        <v>2544</v>
      </c>
      <c r="E1" s="4"/>
      <c r="F1" s="19" t="s">
        <v>1</v>
      </c>
      <c r="G1" s="4" t="s">
        <v>0</v>
      </c>
      <c r="H1" s="4" t="s">
        <v>2</v>
      </c>
      <c r="I1" s="4" t="s">
        <v>2544</v>
      </c>
    </row>
    <row r="2" spans="1:9" x14ac:dyDescent="0.2">
      <c r="A2" s="2" t="s">
        <v>412</v>
      </c>
      <c r="B2" s="2">
        <f>COUNTIF(East!M:M, 'East of England'!A2)</f>
        <v>18</v>
      </c>
      <c r="C2" s="3">
        <f>SUMIF(East!M:M, A2, East!E:E)</f>
        <v>58525152</v>
      </c>
      <c r="D2" s="3">
        <f>SUMIF(East!M:M, A2, East!F:F)</f>
        <v>6800000</v>
      </c>
      <c r="E2" s="3"/>
      <c r="F2" s="2" t="s">
        <v>61</v>
      </c>
      <c r="G2" s="2">
        <f>COUNTIF(East!D:D,F2)</f>
        <v>3</v>
      </c>
      <c r="H2" s="3">
        <f>SUMIF(East!D:D, F2, East!E:E)</f>
        <v>0</v>
      </c>
      <c r="I2" s="3">
        <f>SUMIF(East!D:D, F2, East!F:F)</f>
        <v>0</v>
      </c>
    </row>
    <row r="3" spans="1:9" x14ac:dyDescent="0.2">
      <c r="A3" s="2" t="s">
        <v>415</v>
      </c>
      <c r="B3" s="2">
        <f>COUNTIF(East!M:M, 'East of England'!A3)</f>
        <v>13</v>
      </c>
      <c r="C3" s="3">
        <f>SUMIF(East!M:M, A3, East!E:E)</f>
        <v>13661744</v>
      </c>
      <c r="D3" s="3">
        <f>SUMIF(East!M:M, A3, East!F:F)</f>
        <v>205826</v>
      </c>
      <c r="E3" s="3"/>
      <c r="F3" s="2" t="s">
        <v>1817</v>
      </c>
      <c r="G3" s="2">
        <f>COUNTIF(East!D:D,F3)</f>
        <v>0</v>
      </c>
      <c r="H3" s="3">
        <f>SUMIF(East!D:D, F3, East!E:E)</f>
        <v>0</v>
      </c>
      <c r="I3" s="3">
        <f>SUMIF(East!D:D, F3, East!F:F)</f>
        <v>0</v>
      </c>
    </row>
    <row r="4" spans="1:9" x14ac:dyDescent="0.2">
      <c r="A4" s="2" t="s">
        <v>402</v>
      </c>
      <c r="B4" s="2">
        <f>COUNTIF(East!M:M, 'East of England'!A4)</f>
        <v>28</v>
      </c>
      <c r="C4" s="3">
        <f>SUMIF(East!M:M, A4, East!E:E)</f>
        <v>69029262</v>
      </c>
      <c r="D4" s="3">
        <f>SUMIF(East!M:M, A4, East!F:F)</f>
        <v>3552656</v>
      </c>
      <c r="E4" s="3"/>
      <c r="F4" s="2" t="s">
        <v>1819</v>
      </c>
      <c r="G4" s="2">
        <f>COUNTIF(East!D:D,F4)</f>
        <v>0</v>
      </c>
      <c r="H4" s="3">
        <f>SUMIF(East!D:D, F4, East!E:E)</f>
        <v>0</v>
      </c>
      <c r="I4" s="3">
        <f>SUMIF(East!D:D, F4, East!F:F)</f>
        <v>0</v>
      </c>
    </row>
    <row r="5" spans="1:9" x14ac:dyDescent="0.2">
      <c r="A5" s="2" t="s">
        <v>6</v>
      </c>
      <c r="B5" s="2">
        <f>COUNTIF(East!M:M, 'East of England'!A5)</f>
        <v>0</v>
      </c>
      <c r="C5" s="3">
        <f>SUMIF(East!M:M, A5, East!E:E)</f>
        <v>0</v>
      </c>
      <c r="D5" s="3">
        <f>SUMIF(East!M:M, A5, East!F:F)</f>
        <v>0</v>
      </c>
      <c r="E5" s="3"/>
      <c r="F5" s="2" t="s">
        <v>123</v>
      </c>
      <c r="G5" s="2">
        <f>COUNTIF(East!D:D,F5)</f>
        <v>0</v>
      </c>
      <c r="H5" s="3">
        <f>SUMIF(East!D:D, F5, East!E:E)</f>
        <v>0</v>
      </c>
      <c r="I5" s="3">
        <f>SUMIF(East!D:D, F5, East!F:F)</f>
        <v>0</v>
      </c>
    </row>
    <row r="6" spans="1:9" x14ac:dyDescent="0.2">
      <c r="A6" s="2" t="s">
        <v>40</v>
      </c>
      <c r="B6" s="2">
        <f>COUNTIF(East!M:M, 'East of England'!A6)</f>
        <v>0</v>
      </c>
      <c r="C6" s="3">
        <f>SUMIF(East!M:M, A6, East!E:E)</f>
        <v>0</v>
      </c>
      <c r="D6" s="3">
        <f>SUMIF(East!M:M, A6, East!F:F)</f>
        <v>0</v>
      </c>
      <c r="E6" s="3"/>
      <c r="F6" s="2" t="s">
        <v>163</v>
      </c>
      <c r="G6" s="2">
        <f>COUNTIF(East!D:D,F6)</f>
        <v>1</v>
      </c>
      <c r="H6" s="3">
        <f>SUMIF(East!D:D, F6, East!E:E)</f>
        <v>0</v>
      </c>
      <c r="I6" s="3">
        <f>SUMIF(East!D:D, F6, East!F:F)</f>
        <v>0</v>
      </c>
    </row>
    <row r="7" spans="1:9" x14ac:dyDescent="0.2">
      <c r="A7" s="2" t="s">
        <v>1540</v>
      </c>
      <c r="B7" s="2">
        <f>COUNTIF(East!M:M, 'East of England'!A7)</f>
        <v>0</v>
      </c>
      <c r="C7" s="3">
        <f>SUMIF(East!M:M, A7, East!E:E)</f>
        <v>0</v>
      </c>
      <c r="D7" s="3">
        <f>SUMIF(East!M:M, A7, East!F:F)</f>
        <v>0</v>
      </c>
      <c r="E7" s="3"/>
      <c r="F7" s="2" t="s">
        <v>14</v>
      </c>
      <c r="G7" s="2">
        <f>COUNTIF(East!D:D,F7)</f>
        <v>1</v>
      </c>
      <c r="H7" s="3">
        <f>SUMIF(East!D:D, F7, East!E:E)</f>
        <v>0</v>
      </c>
      <c r="I7" s="3">
        <f>SUMIF(East!D:D, F7, East!F:F)</f>
        <v>0</v>
      </c>
    </row>
    <row r="8" spans="1:9" x14ac:dyDescent="0.2">
      <c r="A8" s="2" t="s">
        <v>482</v>
      </c>
      <c r="B8" s="2">
        <f>COUNTIF(East!M:M, 'East of England'!A8)</f>
        <v>19</v>
      </c>
      <c r="C8" s="3">
        <f>SUMIF(East!M:M, A8, East!E:E)</f>
        <v>3702603</v>
      </c>
      <c r="D8" s="3">
        <f>SUMIF(East!M:M, A8, East!F:F)</f>
        <v>0</v>
      </c>
      <c r="E8" s="3"/>
      <c r="F8" s="2" t="s">
        <v>30</v>
      </c>
      <c r="G8" s="2">
        <f>COUNTIF(East!D:D,F8)</f>
        <v>15</v>
      </c>
      <c r="H8" s="3">
        <f>SUMIF(East!D:D, F8, East!E:E)</f>
        <v>882708</v>
      </c>
      <c r="I8" s="3">
        <f>SUMIF(East!D:D, F8, East!F:F)</f>
        <v>19015</v>
      </c>
    </row>
    <row r="9" spans="1:9" x14ac:dyDescent="0.2">
      <c r="A9" s="2" t="s">
        <v>534</v>
      </c>
      <c r="B9" s="2">
        <f>COUNTIF(East!M:M, 'East of England'!A9)</f>
        <v>0</v>
      </c>
      <c r="C9" s="3">
        <f>SUMIF(East!M:M, A9, East!E:E)</f>
        <v>0</v>
      </c>
      <c r="D9" s="3">
        <f>SUMIF(East!M:M, A9, East!F:F)</f>
        <v>0</v>
      </c>
      <c r="E9" s="3"/>
      <c r="F9" s="2" t="s">
        <v>430</v>
      </c>
      <c r="G9" s="2">
        <f>COUNTIF(East!D:D,F9)</f>
        <v>1</v>
      </c>
      <c r="H9" s="3">
        <f>SUMIF(East!D:D, F9, East!E:E)</f>
        <v>40000</v>
      </c>
      <c r="I9" s="3">
        <f>SUMIF(East!D:D, F9, East!F:F)</f>
        <v>0</v>
      </c>
    </row>
    <row r="10" spans="1:9" x14ac:dyDescent="0.2">
      <c r="A10" s="2" t="s">
        <v>668</v>
      </c>
      <c r="B10" s="2">
        <f>COUNTIF(East!M:M, 'East of England'!A10)</f>
        <v>0</v>
      </c>
      <c r="C10" s="3">
        <f>SUMIF(East!M:M, A10, East!E:E)</f>
        <v>0</v>
      </c>
      <c r="D10" s="3">
        <f>SUMIF(East!M:M, A10, East!F:F)</f>
        <v>0</v>
      </c>
      <c r="E10" s="3"/>
      <c r="F10" s="2" t="s">
        <v>1823</v>
      </c>
      <c r="G10" s="2">
        <f>COUNTIF(East!D:D,F10)</f>
        <v>0</v>
      </c>
      <c r="H10" s="3">
        <f>SUMIF(East!D:D, F10, East!E:E)</f>
        <v>0</v>
      </c>
      <c r="I10" s="3">
        <f>SUMIF(East!D:D, F10, East!F:F)</f>
        <v>0</v>
      </c>
    </row>
    <row r="11" spans="1:9" x14ac:dyDescent="0.2">
      <c r="A11" s="2" t="s">
        <v>825</v>
      </c>
      <c r="B11" s="2">
        <f>COUNTIF(East!M:M, 'East of England'!A11)</f>
        <v>0</v>
      </c>
      <c r="C11" s="3">
        <f>SUMIF(East!M:M, A11, East!E:E)</f>
        <v>0</v>
      </c>
      <c r="D11" s="3">
        <f>SUMIF(East!M:M, A11, East!F:F)</f>
        <v>0</v>
      </c>
      <c r="E11" s="3"/>
      <c r="F11" s="2" t="s">
        <v>217</v>
      </c>
      <c r="G11" s="2">
        <f>COUNTIF(East!D:D,F11)</f>
        <v>0</v>
      </c>
      <c r="H11" s="3">
        <f>SUMIF(East!D:D, F11, East!E:E)</f>
        <v>0</v>
      </c>
      <c r="I11" s="3">
        <f>SUMIF(East!D:D, F11, East!F:F)</f>
        <v>0</v>
      </c>
    </row>
    <row r="12" spans="1:9" x14ac:dyDescent="0.2">
      <c r="A12" s="2" t="s">
        <v>2531</v>
      </c>
      <c r="B12" s="2">
        <f>COUNTIF(East!M:M, 'East of England'!A12)</f>
        <v>0</v>
      </c>
      <c r="C12" s="3">
        <f>SUMIF(East!M:M, A12, East!E:E)</f>
        <v>0</v>
      </c>
      <c r="D12" s="3">
        <f>SUMIF(East!M:M, A12, East!F:F)</f>
        <v>0</v>
      </c>
      <c r="E12" s="3"/>
      <c r="F12" s="2" t="s">
        <v>19</v>
      </c>
      <c r="G12" s="2">
        <f>COUNTIF(East!D:D,F12)</f>
        <v>1</v>
      </c>
      <c r="H12" s="3">
        <f>SUMIF(East!D:D, F12, East!E:E)</f>
        <v>0</v>
      </c>
      <c r="I12" s="3">
        <f>SUMIF(East!D:D, F12, East!F:F)</f>
        <v>0</v>
      </c>
    </row>
    <row r="13" spans="1:9" x14ac:dyDescent="0.2">
      <c r="A13" s="2" t="s">
        <v>792</v>
      </c>
      <c r="B13" s="2">
        <f>COUNTIF(East!M:M, 'East of England'!A13)</f>
        <v>0</v>
      </c>
      <c r="C13" s="3">
        <f>SUMIF(East!M:M, A13, East!E:E)</f>
        <v>0</v>
      </c>
      <c r="D13" s="3">
        <f>SUMIF(East!M:M, A13, East!F:F)</f>
        <v>0</v>
      </c>
      <c r="E13" s="3"/>
      <c r="F13" s="2" t="s">
        <v>545</v>
      </c>
      <c r="G13" s="2">
        <f>COUNTIF(East!D:D,F13)</f>
        <v>0</v>
      </c>
      <c r="H13" s="3">
        <f>SUMIF(East!D:D, F13, East!E:E)</f>
        <v>0</v>
      </c>
      <c r="I13" s="3">
        <f>SUMIF(East!D:D, F13, East!F:F)</f>
        <v>0</v>
      </c>
    </row>
    <row r="14" spans="1:9" x14ac:dyDescent="0.2">
      <c r="C14" s="1"/>
      <c r="D14" s="1"/>
      <c r="E14" s="1"/>
      <c r="F14" s="2" t="s">
        <v>16</v>
      </c>
      <c r="G14" s="2">
        <f>COUNTIF(East!D:D,F14)</f>
        <v>4</v>
      </c>
      <c r="H14" s="3">
        <f>SUMIF(East!D:D, F14, East!E:E)</f>
        <v>126730</v>
      </c>
      <c r="I14" s="3">
        <f>SUMIF(East!D:D, F14, East!F:F)</f>
        <v>12673</v>
      </c>
    </row>
    <row r="15" spans="1:9" x14ac:dyDescent="0.2">
      <c r="A15" s="2" t="s">
        <v>387</v>
      </c>
      <c r="B15" s="2">
        <f>SUM(B2:B13)</f>
        <v>78</v>
      </c>
      <c r="C15" s="3">
        <f>SUM(C2:C13)</f>
        <v>144918761</v>
      </c>
      <c r="D15" s="3">
        <f>SUM(D2:D13)</f>
        <v>10558482</v>
      </c>
      <c r="E15" s="3"/>
      <c r="F15" s="2" t="s">
        <v>1539</v>
      </c>
      <c r="G15" s="2">
        <f>COUNTIF(East!D:D,F15)</f>
        <v>0</v>
      </c>
      <c r="H15" s="3">
        <f>SUMIF(East!D:D, F15, East!E:E)</f>
        <v>0</v>
      </c>
      <c r="I15" s="3">
        <f>SUMIF(East!D:D, F15, East!F:F)</f>
        <v>0</v>
      </c>
    </row>
    <row r="16" spans="1:9" x14ac:dyDescent="0.2">
      <c r="F16" s="2" t="s">
        <v>67</v>
      </c>
      <c r="G16" s="2">
        <f>COUNTIF(East!D:D,F16)</f>
        <v>7</v>
      </c>
      <c r="H16" s="3">
        <f>SUMIF(East!D:D, F16, East!E:E)</f>
        <v>26500000</v>
      </c>
      <c r="I16" s="3">
        <f>SUMIF(East!D:D, F16, East!F:F)</f>
        <v>6800000</v>
      </c>
    </row>
    <row r="17" spans="3:9" x14ac:dyDescent="0.2">
      <c r="F17" s="2" t="s">
        <v>9</v>
      </c>
      <c r="G17" s="2">
        <f>COUNTIF(East!D:D,F17)</f>
        <v>0</v>
      </c>
      <c r="H17" s="3">
        <f>SUMIF(East!D:D, F17, East!E:E)</f>
        <v>0</v>
      </c>
      <c r="I17" s="3">
        <f>SUMIF(East!D:D, F17, East!F:F)</f>
        <v>0</v>
      </c>
    </row>
    <row r="18" spans="3:9" x14ac:dyDescent="0.2">
      <c r="C18" s="1"/>
      <c r="F18" s="2" t="s">
        <v>426</v>
      </c>
      <c r="G18" s="2">
        <f>COUNTIF(East!D:D,F18)</f>
        <v>6</v>
      </c>
      <c r="H18" s="3">
        <f>SUMIF(East!D:D, F18, East!E:E)</f>
        <v>20675300</v>
      </c>
      <c r="I18" s="3">
        <f>SUMIF(East!D:D, F18, East!F:F)</f>
        <v>917940</v>
      </c>
    </row>
    <row r="19" spans="3:9" x14ac:dyDescent="0.2">
      <c r="F19" s="2" t="s">
        <v>79</v>
      </c>
      <c r="G19" s="2">
        <f>COUNTIF(East!D:D,F19)</f>
        <v>3</v>
      </c>
      <c r="H19" s="3">
        <f>SUMIF(East!D:D, F19, East!E:E)</f>
        <v>3650000</v>
      </c>
      <c r="I19" s="3">
        <f>SUMIF(East!D:D, F19, East!F:F)</f>
        <v>0</v>
      </c>
    </row>
    <row r="20" spans="3:9" x14ac:dyDescent="0.2">
      <c r="F20" s="2" t="s">
        <v>36</v>
      </c>
      <c r="G20" s="2">
        <f>COUNTIF(East!D:D,F20)</f>
        <v>6</v>
      </c>
      <c r="H20" s="3">
        <f>SUMIF(East!D:D, F20, East!E:E)</f>
        <v>10451252</v>
      </c>
      <c r="I20" s="3">
        <f>SUMIF(East!D:D, F20, East!F:F)</f>
        <v>550000</v>
      </c>
    </row>
    <row r="21" spans="3:9" x14ac:dyDescent="0.2">
      <c r="F21" s="2" t="s">
        <v>64</v>
      </c>
      <c r="G21" s="2">
        <f>COUNTIF(East!D:D,F21)</f>
        <v>8</v>
      </c>
      <c r="H21" s="3">
        <f>SUMIF(East!D:D, F21, East!E:E)</f>
        <v>9232776</v>
      </c>
      <c r="I21" s="3">
        <f>SUMIF(East!D:D, F21, East!F:F)</f>
        <v>509558</v>
      </c>
    </row>
    <row r="22" spans="3:9" x14ac:dyDescent="0.2">
      <c r="F22" s="2" t="s">
        <v>112</v>
      </c>
      <c r="G22" s="2">
        <f>COUNTIF(East!D:D,F22)</f>
        <v>0</v>
      </c>
      <c r="H22" s="3">
        <f>SUMIF(East!D:D, F22, East!E:E)</f>
        <v>0</v>
      </c>
      <c r="I22" s="3">
        <f>SUMIF(East!D:D, F22, East!F:F)</f>
        <v>0</v>
      </c>
    </row>
    <row r="23" spans="3:9" x14ac:dyDescent="0.2">
      <c r="F23" s="2" t="s">
        <v>1384</v>
      </c>
      <c r="G23" s="2">
        <f>COUNTIF(East!D:D,F23)</f>
        <v>4</v>
      </c>
      <c r="H23" s="3">
        <f>SUMIF(East!D:D, F23, East!E:E)</f>
        <v>861744</v>
      </c>
      <c r="I23" s="3">
        <f>SUMIF(East!D:D, F23, East!F:F)</f>
        <v>205826</v>
      </c>
    </row>
    <row r="24" spans="3:9" x14ac:dyDescent="0.2">
      <c r="F24" s="2" t="s">
        <v>284</v>
      </c>
      <c r="G24" s="2">
        <f>COUNTIF(East!D:D,F24)</f>
        <v>0</v>
      </c>
      <c r="H24" s="3">
        <f>SUMIF(East!D:D, F24, East!E:E)</f>
        <v>0</v>
      </c>
      <c r="I24" s="3">
        <f>SUMIF(East!D:D, F24, East!F:F)</f>
        <v>0</v>
      </c>
    </row>
    <row r="25" spans="3:9" x14ac:dyDescent="0.2">
      <c r="F25" s="2" t="s">
        <v>29</v>
      </c>
      <c r="G25" s="2">
        <f>COUNTIF(East!D:D,F25)</f>
        <v>2</v>
      </c>
      <c r="H25" s="3">
        <f>SUMIF(East!D:D, F25, East!E:E)</f>
        <v>0</v>
      </c>
      <c r="I25" s="3">
        <f>SUMIF(East!D:D, F25, East!F:F)</f>
        <v>0</v>
      </c>
    </row>
    <row r="26" spans="3:9" x14ac:dyDescent="0.2">
      <c r="F26" s="2" t="s">
        <v>52</v>
      </c>
      <c r="G26" s="2">
        <f>COUNTIF(East!D:D,F26)</f>
        <v>4</v>
      </c>
      <c r="H26" s="3">
        <f>SUMIF(East!D:D, F26, East!E:E)</f>
        <v>8244032</v>
      </c>
      <c r="I26" s="3">
        <f>SUMIF(East!D:D, F26, East!F:F)</f>
        <v>0</v>
      </c>
    </row>
    <row r="27" spans="3:9" x14ac:dyDescent="0.2">
      <c r="F27" s="2" t="s">
        <v>72</v>
      </c>
      <c r="G27" s="2">
        <f>COUNTIF(East!D:D,F27)</f>
        <v>4</v>
      </c>
      <c r="H27" s="3">
        <f>SUMIF(East!D:D, F27, East!E:E)</f>
        <v>3078000</v>
      </c>
      <c r="I27" s="3">
        <f>SUMIF(East!D:D, F27, East!F:F)</f>
        <v>0</v>
      </c>
    </row>
    <row r="28" spans="3:9" x14ac:dyDescent="0.2">
      <c r="F28" s="2" t="s">
        <v>33</v>
      </c>
      <c r="G28" s="2">
        <f>COUNTIF(East!D:D,F28)</f>
        <v>0</v>
      </c>
      <c r="H28" s="3">
        <f>SUMIF(East!D:D, F28, East!E:E)</f>
        <v>0</v>
      </c>
      <c r="I28" s="3">
        <f>SUMIF(East!D:D, F28, East!F:F)</f>
        <v>0</v>
      </c>
    </row>
    <row r="29" spans="3:9" x14ac:dyDescent="0.2">
      <c r="F29" s="2" t="s">
        <v>71</v>
      </c>
      <c r="G29" s="2">
        <f>COUNTIF(East!D:D,F29)</f>
        <v>1</v>
      </c>
      <c r="H29" s="3">
        <f>SUMIF(East!D:D, F29, East!E:E)</f>
        <v>9016000</v>
      </c>
      <c r="I29" s="3">
        <f>SUMIF(East!D:D, F29, East!F:F)</f>
        <v>1202901</v>
      </c>
    </row>
    <row r="30" spans="3:9" x14ac:dyDescent="0.2">
      <c r="F30" s="2" t="s">
        <v>48</v>
      </c>
      <c r="G30" s="2">
        <f>COUNTIF(East!D:D,F30)</f>
        <v>5</v>
      </c>
      <c r="H30" s="3">
        <f>SUMIF(East!D:D, F30, East!E:E)</f>
        <v>48548000</v>
      </c>
      <c r="I30" s="3">
        <f>SUMIF(East!D:D, F30, East!F:F)</f>
        <v>0</v>
      </c>
    </row>
    <row r="31" spans="3:9" x14ac:dyDescent="0.2">
      <c r="F31" s="2" t="s">
        <v>43</v>
      </c>
      <c r="G31" s="2">
        <f>COUNTIF(East!D:D,F31)</f>
        <v>0</v>
      </c>
      <c r="H31" s="3">
        <f>SUMIF(East!D:D, F31, East!E:E)</f>
        <v>0</v>
      </c>
      <c r="I31" s="3">
        <f>SUMIF(East!D:D, F31, East!F:F)</f>
        <v>0</v>
      </c>
    </row>
    <row r="32" spans="3:9" x14ac:dyDescent="0.2">
      <c r="F32" s="2" t="s">
        <v>13</v>
      </c>
      <c r="G32" s="2">
        <f>COUNTIF(East!D:D,F32)</f>
        <v>2</v>
      </c>
      <c r="H32" s="3">
        <f>SUMIF(East!D:D, F32, East!E:E)</f>
        <v>3612219</v>
      </c>
      <c r="I32" s="3">
        <f>SUMIF(East!D:D, F32, East!F:F)</f>
        <v>340569</v>
      </c>
    </row>
    <row r="33" spans="6:9" x14ac:dyDescent="0.2">
      <c r="F33" s="22"/>
      <c r="G33" s="5"/>
      <c r="H33" s="23"/>
      <c r="I33" s="23"/>
    </row>
    <row r="35" spans="6:9" x14ac:dyDescent="0.2">
      <c r="F35" s="20" t="s">
        <v>387</v>
      </c>
      <c r="G35" s="2">
        <f>SUM(G2:G32)</f>
        <v>78</v>
      </c>
      <c r="H35" s="3">
        <f>SUM(H2:H32)</f>
        <v>144918761</v>
      </c>
      <c r="I35" s="3">
        <f>SUM(I2:I32)</f>
        <v>10558482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8"/>
  <sheetViews>
    <sheetView workbookViewId="0">
      <selection activeCell="B28" sqref="B28"/>
    </sheetView>
  </sheetViews>
  <sheetFormatPr defaultColWidth="41.125" defaultRowHeight="14.25" x14ac:dyDescent="0.2"/>
  <cols>
    <col min="1" max="4" width="41.125" style="9"/>
    <col min="5" max="5" width="41.125" style="15"/>
    <col min="6" max="7" width="41.125" style="9"/>
    <col min="8" max="8" width="41.125" style="12"/>
    <col min="9" max="9" width="41.125" style="9"/>
    <col min="10" max="10" width="41.125" style="13"/>
    <col min="11" max="12" width="41.125" style="9"/>
    <col min="13" max="19" width="41.125" style="14"/>
    <col min="20" max="23" width="41.125" style="9"/>
    <col min="24" max="24" width="41.125" style="8"/>
    <col min="26" max="16384" width="41.125" style="9"/>
  </cols>
  <sheetData>
    <row r="1" spans="1:26" s="7" customFormat="1" ht="48.75" customHeight="1" x14ac:dyDescent="0.25">
      <c r="A1" s="6" t="s">
        <v>388</v>
      </c>
      <c r="B1" s="6" t="s">
        <v>389</v>
      </c>
      <c r="C1" s="6" t="s">
        <v>390</v>
      </c>
      <c r="D1" s="6" t="s">
        <v>391</v>
      </c>
      <c r="E1" s="6" t="s">
        <v>392</v>
      </c>
      <c r="F1" s="6" t="s">
        <v>1826</v>
      </c>
      <c r="G1" s="6" t="s">
        <v>393</v>
      </c>
      <c r="H1" s="6" t="s">
        <v>394</v>
      </c>
      <c r="I1" s="6" t="s">
        <v>395</v>
      </c>
      <c r="J1" s="6" t="s">
        <v>396</v>
      </c>
      <c r="K1" s="6" t="s">
        <v>397</v>
      </c>
      <c r="L1" s="6" t="s">
        <v>4</v>
      </c>
      <c r="M1" s="6" t="s">
        <v>3</v>
      </c>
      <c r="N1" s="6" t="s">
        <v>2020</v>
      </c>
      <c r="O1" s="6" t="s">
        <v>1130</v>
      </c>
      <c r="P1" s="6"/>
      <c r="Q1" s="6"/>
      <c r="R1" s="6"/>
      <c r="S1" s="6"/>
      <c r="T1" s="6"/>
      <c r="U1" s="6"/>
      <c r="V1" s="6"/>
      <c r="W1" s="6"/>
      <c r="X1" s="6"/>
      <c r="Z1" s="24"/>
    </row>
    <row r="2" spans="1:26" ht="14.25" customHeight="1" x14ac:dyDescent="0.2">
      <c r="A2" s="8" t="s">
        <v>1454</v>
      </c>
      <c r="B2" s="8" t="s">
        <v>678</v>
      </c>
      <c r="C2" s="8" t="s">
        <v>678</v>
      </c>
      <c r="D2" s="8" t="s">
        <v>1384</v>
      </c>
      <c r="E2" s="18">
        <v>3280721</v>
      </c>
      <c r="F2" s="8" t="s">
        <v>400</v>
      </c>
      <c r="G2" s="8" t="s">
        <v>548</v>
      </c>
      <c r="H2" s="8" t="s">
        <v>105</v>
      </c>
      <c r="I2" s="8">
        <v>2016</v>
      </c>
      <c r="J2" s="8" t="s">
        <v>436</v>
      </c>
      <c r="K2" s="8" t="s">
        <v>1455</v>
      </c>
      <c r="L2" s="8" t="s">
        <v>582</v>
      </c>
      <c r="M2" s="8" t="s">
        <v>6</v>
      </c>
      <c r="N2" s="8" t="s">
        <v>2024</v>
      </c>
      <c r="O2" s="8">
        <v>4</v>
      </c>
      <c r="P2" s="8"/>
      <c r="Q2" s="8"/>
      <c r="R2" s="8"/>
      <c r="S2" s="8"/>
      <c r="T2" s="8"/>
      <c r="U2" s="8"/>
      <c r="V2" s="8"/>
      <c r="W2" s="8"/>
      <c r="Y2" s="9"/>
    </row>
    <row r="3" spans="1:26" ht="14.25" customHeight="1" x14ac:dyDescent="0.2">
      <c r="A3" s="8" t="s">
        <v>11</v>
      </c>
      <c r="B3" s="8" t="s">
        <v>1792</v>
      </c>
      <c r="C3" s="8" t="s">
        <v>1792</v>
      </c>
      <c r="D3" s="8" t="s">
        <v>9</v>
      </c>
      <c r="E3" s="18" t="s">
        <v>799</v>
      </c>
      <c r="F3" s="8" t="s">
        <v>799</v>
      </c>
      <c r="G3" s="8" t="s">
        <v>978</v>
      </c>
      <c r="H3" s="8" t="s">
        <v>105</v>
      </c>
      <c r="I3" s="8">
        <v>2008</v>
      </c>
      <c r="J3" s="8" t="s">
        <v>12</v>
      </c>
      <c r="K3" s="8" t="s">
        <v>1834</v>
      </c>
      <c r="L3" s="8" t="s">
        <v>582</v>
      </c>
      <c r="M3" s="8" t="s">
        <v>6</v>
      </c>
      <c r="N3" s="8" t="s">
        <v>2030</v>
      </c>
      <c r="O3" s="8">
        <v>10</v>
      </c>
      <c r="P3" s="8"/>
      <c r="Q3" s="8"/>
      <c r="R3" s="8"/>
      <c r="S3" s="8"/>
      <c r="T3" s="8"/>
      <c r="U3" s="8"/>
      <c r="V3" s="8"/>
      <c r="W3" s="8"/>
      <c r="Y3" s="9"/>
    </row>
    <row r="4" spans="1:26" ht="14.25" customHeight="1" x14ac:dyDescent="0.2">
      <c r="A4" s="8" t="s">
        <v>111</v>
      </c>
      <c r="B4" s="8" t="s">
        <v>678</v>
      </c>
      <c r="C4" s="8" t="s">
        <v>679</v>
      </c>
      <c r="D4" s="8" t="s">
        <v>112</v>
      </c>
      <c r="E4" s="18">
        <v>770000</v>
      </c>
      <c r="F4" s="8" t="s">
        <v>5</v>
      </c>
      <c r="G4" s="8" t="s">
        <v>369</v>
      </c>
      <c r="H4" s="8" t="s">
        <v>1818</v>
      </c>
      <c r="I4" s="8">
        <v>2017</v>
      </c>
      <c r="J4" s="8" t="s">
        <v>17</v>
      </c>
      <c r="K4" s="8" t="s">
        <v>114</v>
      </c>
      <c r="L4" s="8" t="s">
        <v>582</v>
      </c>
      <c r="M4" s="8" t="s">
        <v>6</v>
      </c>
      <c r="N4" s="8" t="s">
        <v>2048</v>
      </c>
      <c r="O4" s="8">
        <v>31</v>
      </c>
      <c r="P4" s="8"/>
      <c r="Q4" s="8"/>
      <c r="R4" s="8"/>
      <c r="S4" s="8"/>
      <c r="T4" s="8"/>
      <c r="U4" s="8"/>
      <c r="V4" s="8"/>
      <c r="W4" s="8"/>
      <c r="Y4" s="9"/>
    </row>
    <row r="5" spans="1:26" ht="14.25" customHeight="1" x14ac:dyDescent="0.2">
      <c r="A5" s="8" t="s">
        <v>1603</v>
      </c>
      <c r="B5" s="8" t="s">
        <v>774</v>
      </c>
      <c r="C5" s="8" t="s">
        <v>774</v>
      </c>
      <c r="D5" s="8" t="s">
        <v>1384</v>
      </c>
      <c r="E5" s="18">
        <v>949392</v>
      </c>
      <c r="F5" s="8" t="s">
        <v>1827</v>
      </c>
      <c r="G5" s="8" t="s">
        <v>1216</v>
      </c>
      <c r="H5" s="8" t="s">
        <v>1818</v>
      </c>
      <c r="I5" s="8" t="s">
        <v>400</v>
      </c>
      <c r="J5" s="8" t="s">
        <v>436</v>
      </c>
      <c r="K5" s="8" t="s">
        <v>1453</v>
      </c>
      <c r="L5" s="8" t="s">
        <v>582</v>
      </c>
      <c r="M5" s="8" t="s">
        <v>6</v>
      </c>
      <c r="N5" s="8" t="s">
        <v>2066</v>
      </c>
      <c r="O5" s="8">
        <v>58</v>
      </c>
      <c r="P5" s="8"/>
      <c r="Q5" s="8"/>
      <c r="R5" s="8"/>
      <c r="S5" s="8"/>
      <c r="T5" s="8"/>
      <c r="U5" s="8"/>
      <c r="V5" s="8"/>
      <c r="W5" s="8"/>
      <c r="Y5" s="9"/>
    </row>
    <row r="6" spans="1:26" ht="14.25" customHeight="1" x14ac:dyDescent="0.2">
      <c r="A6" s="8" t="s">
        <v>1611</v>
      </c>
      <c r="B6" s="8" t="s">
        <v>1792</v>
      </c>
      <c r="C6" s="8" t="s">
        <v>1793</v>
      </c>
      <c r="D6" s="8" t="s">
        <v>14</v>
      </c>
      <c r="E6" s="18" t="s">
        <v>799</v>
      </c>
      <c r="F6" s="8" t="s">
        <v>1827</v>
      </c>
      <c r="G6" s="8" t="s">
        <v>1171</v>
      </c>
      <c r="H6" s="8" t="s">
        <v>1818</v>
      </c>
      <c r="I6" s="8" t="s">
        <v>400</v>
      </c>
      <c r="J6" s="8" t="s">
        <v>12</v>
      </c>
      <c r="K6" s="8" t="s">
        <v>1851</v>
      </c>
      <c r="L6" s="8" t="s">
        <v>582</v>
      </c>
      <c r="M6" s="8" t="s">
        <v>6</v>
      </c>
      <c r="N6" s="8" t="s">
        <v>2080</v>
      </c>
      <c r="O6" s="8">
        <v>75</v>
      </c>
      <c r="P6" s="8"/>
      <c r="Q6" s="8"/>
      <c r="R6" s="8"/>
      <c r="S6" s="8"/>
      <c r="T6" s="8"/>
      <c r="U6" s="8"/>
      <c r="V6" s="8"/>
      <c r="W6" s="8"/>
      <c r="Y6" s="9"/>
    </row>
    <row r="7" spans="1:26" ht="14.25" customHeight="1" x14ac:dyDescent="0.2">
      <c r="A7" s="8" t="s">
        <v>136</v>
      </c>
      <c r="B7" s="8" t="s">
        <v>581</v>
      </c>
      <c r="C7" s="8" t="s">
        <v>1793</v>
      </c>
      <c r="D7" s="8" t="s">
        <v>14</v>
      </c>
      <c r="E7" s="18">
        <v>6000000</v>
      </c>
      <c r="F7" s="8" t="s">
        <v>1827</v>
      </c>
      <c r="G7" s="8" t="s">
        <v>1162</v>
      </c>
      <c r="H7" s="8" t="s">
        <v>105</v>
      </c>
      <c r="I7" s="8">
        <v>2012</v>
      </c>
      <c r="J7" s="8" t="s">
        <v>100</v>
      </c>
      <c r="K7" s="8" t="s">
        <v>1851</v>
      </c>
      <c r="L7" s="8" t="s">
        <v>582</v>
      </c>
      <c r="M7" s="8" t="s">
        <v>6</v>
      </c>
      <c r="N7" s="8" t="s">
        <v>2082</v>
      </c>
      <c r="O7" s="8">
        <v>77</v>
      </c>
      <c r="P7" s="8"/>
      <c r="Q7" s="8"/>
      <c r="R7" s="8"/>
      <c r="S7" s="8"/>
      <c r="T7" s="8"/>
      <c r="U7" s="8"/>
      <c r="V7" s="8"/>
      <c r="W7" s="8"/>
      <c r="Y7" s="9"/>
    </row>
    <row r="8" spans="1:26" ht="14.25" customHeight="1" x14ac:dyDescent="0.2">
      <c r="A8" s="8" t="s">
        <v>1616</v>
      </c>
      <c r="B8" s="8" t="s">
        <v>680</v>
      </c>
      <c r="C8" s="8" t="s">
        <v>680</v>
      </c>
      <c r="D8" s="8" t="s">
        <v>67</v>
      </c>
      <c r="E8" s="18">
        <v>562146</v>
      </c>
      <c r="F8" s="8" t="s">
        <v>400</v>
      </c>
      <c r="G8" s="8" t="s">
        <v>1376</v>
      </c>
      <c r="H8" s="8" t="s">
        <v>105</v>
      </c>
      <c r="I8" s="8">
        <v>2015</v>
      </c>
      <c r="J8" s="8" t="s">
        <v>1542</v>
      </c>
      <c r="K8" s="8" t="s">
        <v>1548</v>
      </c>
      <c r="L8" s="8" t="s">
        <v>582</v>
      </c>
      <c r="M8" s="8" t="s">
        <v>6</v>
      </c>
      <c r="N8" s="8" t="s">
        <v>2090</v>
      </c>
      <c r="O8" s="8">
        <v>86</v>
      </c>
      <c r="P8" s="8"/>
      <c r="Q8" s="8"/>
      <c r="R8" s="8"/>
      <c r="S8" s="8"/>
      <c r="T8" s="8"/>
      <c r="U8" s="8"/>
      <c r="V8" s="8"/>
      <c r="W8" s="8"/>
      <c r="Y8" s="9"/>
    </row>
    <row r="9" spans="1:26" ht="14.25" customHeight="1" x14ac:dyDescent="0.2">
      <c r="A9" s="8" t="s">
        <v>821</v>
      </c>
      <c r="B9" s="8" t="s">
        <v>822</v>
      </c>
      <c r="C9" s="8" t="s">
        <v>823</v>
      </c>
      <c r="D9" s="8" t="s">
        <v>30</v>
      </c>
      <c r="E9" s="18" t="s">
        <v>799</v>
      </c>
      <c r="F9" s="8" t="s">
        <v>400</v>
      </c>
      <c r="G9" s="8" t="s">
        <v>781</v>
      </c>
      <c r="H9" s="8" t="s">
        <v>105</v>
      </c>
      <c r="I9" s="8">
        <v>2015</v>
      </c>
      <c r="J9" s="8" t="s">
        <v>436</v>
      </c>
      <c r="K9" s="8" t="s">
        <v>1202</v>
      </c>
      <c r="L9" s="8" t="s">
        <v>582</v>
      </c>
      <c r="M9" s="8" t="s">
        <v>6</v>
      </c>
      <c r="N9" s="8" t="s">
        <v>2097</v>
      </c>
      <c r="O9" s="8">
        <v>95</v>
      </c>
      <c r="P9" s="8"/>
      <c r="Q9" s="8"/>
      <c r="R9" s="8"/>
      <c r="S9" s="8"/>
      <c r="T9" s="8"/>
      <c r="U9" s="8"/>
      <c r="V9" s="8"/>
      <c r="W9" s="8"/>
      <c r="Y9" s="9"/>
    </row>
    <row r="10" spans="1:26" ht="14.25" customHeight="1" x14ac:dyDescent="0.2">
      <c r="A10" s="8" t="s">
        <v>1625</v>
      </c>
      <c r="B10" s="8" t="s">
        <v>1792</v>
      </c>
      <c r="C10" s="8" t="s">
        <v>1792</v>
      </c>
      <c r="D10" s="8" t="s">
        <v>36</v>
      </c>
      <c r="E10" s="18">
        <v>1000000</v>
      </c>
      <c r="F10" s="8" t="s">
        <v>1827</v>
      </c>
      <c r="G10" s="8" t="s">
        <v>64</v>
      </c>
      <c r="H10" s="8" t="s">
        <v>105</v>
      </c>
      <c r="I10" s="8">
        <v>2013</v>
      </c>
      <c r="J10" s="8" t="s">
        <v>26</v>
      </c>
      <c r="K10" s="8" t="s">
        <v>1865</v>
      </c>
      <c r="L10" s="8" t="s">
        <v>582</v>
      </c>
      <c r="M10" s="8" t="s">
        <v>6</v>
      </c>
      <c r="N10" s="8" t="s">
        <v>2123</v>
      </c>
      <c r="O10" s="8">
        <v>125</v>
      </c>
      <c r="P10" s="8"/>
      <c r="Q10" s="8"/>
      <c r="R10" s="8"/>
      <c r="S10" s="8"/>
      <c r="T10" s="8"/>
      <c r="U10" s="8"/>
      <c r="V10" s="8"/>
      <c r="W10" s="8"/>
      <c r="Y10" s="9"/>
    </row>
    <row r="11" spans="1:26" ht="14.25" customHeight="1" x14ac:dyDescent="0.2">
      <c r="A11" s="8" t="s">
        <v>380</v>
      </c>
      <c r="B11" s="8" t="s">
        <v>1132</v>
      </c>
      <c r="C11" s="8" t="s">
        <v>851</v>
      </c>
      <c r="D11" s="8" t="s">
        <v>426</v>
      </c>
      <c r="E11" s="18" t="s">
        <v>400</v>
      </c>
      <c r="F11" s="8" t="s">
        <v>400</v>
      </c>
      <c r="G11" s="8" t="s">
        <v>843</v>
      </c>
      <c r="H11" s="8" t="s">
        <v>105</v>
      </c>
      <c r="I11" s="8">
        <v>2002</v>
      </c>
      <c r="J11" s="8" t="s">
        <v>12</v>
      </c>
      <c r="K11" s="8" t="s">
        <v>1868</v>
      </c>
      <c r="L11" s="8" t="s">
        <v>582</v>
      </c>
      <c r="M11" s="8" t="s">
        <v>6</v>
      </c>
      <c r="N11" s="8" t="s">
        <v>2139</v>
      </c>
      <c r="O11" s="8">
        <v>144</v>
      </c>
      <c r="P11" s="8"/>
      <c r="Q11" s="8"/>
      <c r="R11" s="8"/>
      <c r="S11" s="8"/>
      <c r="T11" s="8"/>
      <c r="U11" s="8"/>
      <c r="V11" s="8"/>
      <c r="W11" s="8"/>
      <c r="Y11" s="9"/>
    </row>
    <row r="12" spans="1:26" ht="14.25" customHeight="1" x14ac:dyDescent="0.2">
      <c r="A12" s="8" t="s">
        <v>1633</v>
      </c>
      <c r="B12" s="8" t="s">
        <v>1792</v>
      </c>
      <c r="C12" s="8" t="s">
        <v>1792</v>
      </c>
      <c r="D12" s="8" t="s">
        <v>13</v>
      </c>
      <c r="E12" s="18">
        <v>1321000</v>
      </c>
      <c r="F12" s="8" t="s">
        <v>1827</v>
      </c>
      <c r="G12" s="8" t="s">
        <v>312</v>
      </c>
      <c r="H12" s="8" t="s">
        <v>105</v>
      </c>
      <c r="I12" s="8">
        <v>2016</v>
      </c>
      <c r="J12" s="8" t="s">
        <v>1875</v>
      </c>
      <c r="K12" s="8" t="s">
        <v>1876</v>
      </c>
      <c r="L12" s="8" t="s">
        <v>582</v>
      </c>
      <c r="M12" s="8" t="s">
        <v>6</v>
      </c>
      <c r="N12" s="8" t="s">
        <v>2165</v>
      </c>
      <c r="O12" s="8">
        <v>181</v>
      </c>
      <c r="P12" s="8"/>
      <c r="Q12" s="8"/>
      <c r="R12" s="8"/>
      <c r="S12" s="8"/>
      <c r="T12" s="8"/>
      <c r="U12" s="8"/>
      <c r="V12" s="8"/>
      <c r="W12" s="8"/>
      <c r="Y12" s="9"/>
    </row>
    <row r="13" spans="1:26" ht="14.25" customHeight="1" x14ac:dyDescent="0.2">
      <c r="A13" s="8" t="s">
        <v>375</v>
      </c>
      <c r="B13" s="8" t="s">
        <v>1132</v>
      </c>
      <c r="C13" s="8" t="s">
        <v>670</v>
      </c>
      <c r="D13" s="8" t="s">
        <v>64</v>
      </c>
      <c r="E13" s="18" t="s">
        <v>400</v>
      </c>
      <c r="F13" s="8" t="s">
        <v>1827</v>
      </c>
      <c r="G13" s="8" t="s">
        <v>706</v>
      </c>
      <c r="H13" s="8" t="s">
        <v>105</v>
      </c>
      <c r="I13" s="8">
        <v>2012</v>
      </c>
      <c r="J13" s="8" t="s">
        <v>376</v>
      </c>
      <c r="K13" s="8" t="s">
        <v>1379</v>
      </c>
      <c r="L13" s="8" t="s">
        <v>582</v>
      </c>
      <c r="M13" s="8" t="s">
        <v>6</v>
      </c>
      <c r="N13" s="8" t="s">
        <v>2198</v>
      </c>
      <c r="O13" s="8">
        <v>214</v>
      </c>
      <c r="P13" s="8"/>
      <c r="Q13" s="8"/>
      <c r="R13" s="8"/>
      <c r="S13" s="8"/>
      <c r="T13" s="8"/>
      <c r="U13" s="8"/>
      <c r="V13" s="8"/>
      <c r="W13" s="8"/>
      <c r="Y13" s="9"/>
    </row>
    <row r="14" spans="1:26" ht="14.25" customHeight="1" x14ac:dyDescent="0.2">
      <c r="A14" s="8" t="s">
        <v>1641</v>
      </c>
      <c r="B14" s="8" t="s">
        <v>1132</v>
      </c>
      <c r="C14" s="8" t="s">
        <v>1792</v>
      </c>
      <c r="D14" s="8" t="s">
        <v>79</v>
      </c>
      <c r="E14" s="18">
        <v>520000</v>
      </c>
      <c r="F14" s="8" t="s">
        <v>1827</v>
      </c>
      <c r="G14" s="8" t="s">
        <v>1006</v>
      </c>
      <c r="H14" s="8" t="s">
        <v>105</v>
      </c>
      <c r="I14" s="8">
        <v>2012</v>
      </c>
      <c r="J14" s="8" t="s">
        <v>26</v>
      </c>
      <c r="K14" s="8" t="s">
        <v>1888</v>
      </c>
      <c r="L14" s="8" t="s">
        <v>582</v>
      </c>
      <c r="M14" s="8" t="s">
        <v>6</v>
      </c>
      <c r="N14" s="8" t="s">
        <v>2205</v>
      </c>
      <c r="O14" s="8">
        <v>222</v>
      </c>
      <c r="P14" s="8"/>
      <c r="Q14" s="8"/>
      <c r="R14" s="8"/>
      <c r="S14" s="8"/>
      <c r="T14" s="8"/>
      <c r="U14" s="8"/>
      <c r="V14" s="8"/>
      <c r="W14" s="8"/>
      <c r="Y14" s="9"/>
    </row>
    <row r="15" spans="1:26" ht="14.25" customHeight="1" x14ac:dyDescent="0.2">
      <c r="A15" s="8" t="s">
        <v>1642</v>
      </c>
      <c r="B15" s="8" t="s">
        <v>1792</v>
      </c>
      <c r="C15" s="8" t="s">
        <v>1792</v>
      </c>
      <c r="D15" s="8" t="s">
        <v>79</v>
      </c>
      <c r="E15" s="18" t="s">
        <v>1820</v>
      </c>
      <c r="F15" s="8" t="s">
        <v>1827</v>
      </c>
      <c r="G15" s="8" t="s">
        <v>1012</v>
      </c>
      <c r="H15" s="8" t="s">
        <v>105</v>
      </c>
      <c r="I15" s="8">
        <v>2016</v>
      </c>
      <c r="J15" s="8" t="s">
        <v>1875</v>
      </c>
      <c r="K15" s="8" t="s">
        <v>1888</v>
      </c>
      <c r="L15" s="8" t="s">
        <v>582</v>
      </c>
      <c r="M15" s="8" t="s">
        <v>6</v>
      </c>
      <c r="N15" s="8" t="s">
        <v>2165</v>
      </c>
      <c r="O15" s="8">
        <v>226</v>
      </c>
      <c r="P15" s="8"/>
      <c r="Q15" s="8"/>
      <c r="R15" s="8"/>
      <c r="S15" s="8"/>
      <c r="T15" s="8"/>
      <c r="U15" s="8"/>
      <c r="V15" s="8"/>
      <c r="W15" s="8"/>
      <c r="Y15" s="9"/>
    </row>
    <row r="16" spans="1:26" ht="14.25" customHeight="1" x14ac:dyDescent="0.2">
      <c r="A16" s="8" t="s">
        <v>1643</v>
      </c>
      <c r="B16" s="8" t="s">
        <v>665</v>
      </c>
      <c r="C16" s="8" t="s">
        <v>670</v>
      </c>
      <c r="D16" s="8" t="s">
        <v>52</v>
      </c>
      <c r="E16" s="18">
        <v>562000</v>
      </c>
      <c r="F16" s="8" t="s">
        <v>5</v>
      </c>
      <c r="G16" s="8" t="s">
        <v>1015</v>
      </c>
      <c r="H16" s="8" t="s">
        <v>5</v>
      </c>
      <c r="I16" s="8">
        <v>2018</v>
      </c>
      <c r="J16" s="8" t="s">
        <v>17</v>
      </c>
      <c r="K16" s="8" t="s">
        <v>1890</v>
      </c>
      <c r="L16" s="8" t="s">
        <v>582</v>
      </c>
      <c r="M16" s="8" t="s">
        <v>6</v>
      </c>
      <c r="N16" s="8" t="s">
        <v>2207</v>
      </c>
      <c r="O16" s="8">
        <v>227</v>
      </c>
      <c r="P16" s="8"/>
      <c r="Q16" s="8"/>
      <c r="R16" s="8"/>
      <c r="S16" s="8"/>
      <c r="T16" s="8"/>
      <c r="U16" s="8"/>
      <c r="V16" s="8"/>
      <c r="W16" s="8"/>
      <c r="Y16" s="9"/>
    </row>
    <row r="17" spans="1:26" ht="14.25" customHeight="1" x14ac:dyDescent="0.2">
      <c r="A17" s="8" t="s">
        <v>228</v>
      </c>
      <c r="B17" s="8" t="s">
        <v>581</v>
      </c>
      <c r="C17" s="8" t="s">
        <v>1793</v>
      </c>
      <c r="D17" s="8" t="s">
        <v>19</v>
      </c>
      <c r="E17" s="18">
        <v>170000</v>
      </c>
      <c r="F17" s="8" t="s">
        <v>1827</v>
      </c>
      <c r="G17" s="8" t="s">
        <v>650</v>
      </c>
      <c r="H17" s="8" t="s">
        <v>105</v>
      </c>
      <c r="I17" s="8">
        <v>2016</v>
      </c>
      <c r="J17" s="8" t="s">
        <v>26</v>
      </c>
      <c r="K17" s="8" t="s">
        <v>1851</v>
      </c>
      <c r="L17" s="8" t="s">
        <v>582</v>
      </c>
      <c r="M17" s="8" t="s">
        <v>6</v>
      </c>
      <c r="N17" s="8" t="s">
        <v>2222</v>
      </c>
      <c r="O17" s="8">
        <v>244</v>
      </c>
      <c r="P17" s="8"/>
      <c r="Q17" s="8"/>
      <c r="R17" s="8"/>
      <c r="S17" s="8"/>
      <c r="T17" s="8"/>
      <c r="U17" s="8"/>
      <c r="V17" s="8"/>
      <c r="W17" s="8"/>
      <c r="Y17" s="9"/>
    </row>
    <row r="18" spans="1:26" s="10" customFormat="1" ht="14.25" customHeight="1" x14ac:dyDescent="0.2">
      <c r="A18" s="8" t="s">
        <v>865</v>
      </c>
      <c r="B18" s="8" t="s">
        <v>584</v>
      </c>
      <c r="C18" s="8" t="s">
        <v>584</v>
      </c>
      <c r="D18" s="8" t="s">
        <v>67</v>
      </c>
      <c r="E18" s="18" t="s">
        <v>807</v>
      </c>
      <c r="F18" s="8" t="s">
        <v>1827</v>
      </c>
      <c r="G18" s="8" t="s">
        <v>884</v>
      </c>
      <c r="H18" s="8" t="s">
        <v>105</v>
      </c>
      <c r="I18" s="8">
        <v>2016</v>
      </c>
      <c r="J18" s="8" t="s">
        <v>436</v>
      </c>
      <c r="K18" s="8" t="s">
        <v>1851</v>
      </c>
      <c r="L18" s="8" t="s">
        <v>582</v>
      </c>
      <c r="M18" s="8" t="s">
        <v>6</v>
      </c>
      <c r="N18" s="8" t="s">
        <v>2270</v>
      </c>
      <c r="O18" s="8">
        <v>303</v>
      </c>
      <c r="P18" s="8"/>
      <c r="Q18" s="8"/>
      <c r="R18" s="8"/>
      <c r="S18" s="8"/>
      <c r="T18" s="8"/>
      <c r="U18" s="8"/>
      <c r="V18" s="8"/>
      <c r="W18" s="8"/>
      <c r="X18" s="8"/>
      <c r="Y18" s="9"/>
      <c r="Z18" s="9"/>
    </row>
    <row r="19" spans="1:26" ht="14.25" customHeight="1" x14ac:dyDescent="0.2">
      <c r="A19" s="8" t="s">
        <v>587</v>
      </c>
      <c r="B19" s="8" t="s">
        <v>21</v>
      </c>
      <c r="C19" s="8" t="s">
        <v>588</v>
      </c>
      <c r="D19" s="8" t="s">
        <v>67</v>
      </c>
      <c r="E19" s="18">
        <v>200000</v>
      </c>
      <c r="F19" s="8" t="s">
        <v>400</v>
      </c>
      <c r="G19" s="8" t="s">
        <v>95</v>
      </c>
      <c r="H19" s="8" t="s">
        <v>105</v>
      </c>
      <c r="I19" s="8">
        <v>2012</v>
      </c>
      <c r="J19" s="8" t="s">
        <v>1889</v>
      </c>
      <c r="K19" s="8" t="s">
        <v>292</v>
      </c>
      <c r="L19" s="8" t="s">
        <v>582</v>
      </c>
      <c r="M19" s="8" t="s">
        <v>6</v>
      </c>
      <c r="N19" s="8" t="s">
        <v>2271</v>
      </c>
      <c r="O19" s="8">
        <v>304</v>
      </c>
      <c r="P19" s="8"/>
      <c r="Q19" s="8"/>
      <c r="R19" s="8"/>
      <c r="S19" s="8"/>
      <c r="T19" s="8"/>
      <c r="U19" s="8"/>
      <c r="V19" s="8"/>
      <c r="W19" s="8"/>
      <c r="Y19" s="9"/>
    </row>
    <row r="20" spans="1:26" ht="14.25" customHeight="1" x14ac:dyDescent="0.2">
      <c r="A20" s="8" t="s">
        <v>902</v>
      </c>
      <c r="B20" s="8" t="s">
        <v>584</v>
      </c>
      <c r="C20" s="8" t="s">
        <v>584</v>
      </c>
      <c r="D20" s="8" t="s">
        <v>9</v>
      </c>
      <c r="E20" s="18" t="s">
        <v>807</v>
      </c>
      <c r="F20" s="8" t="s">
        <v>1827</v>
      </c>
      <c r="G20" s="8" t="s">
        <v>1105</v>
      </c>
      <c r="H20" s="8" t="s">
        <v>86</v>
      </c>
      <c r="I20" s="8">
        <v>2016</v>
      </c>
      <c r="J20" s="8" t="s">
        <v>17</v>
      </c>
      <c r="K20" s="8" t="s">
        <v>1135</v>
      </c>
      <c r="L20" s="8" t="s">
        <v>582</v>
      </c>
      <c r="M20" s="8" t="s">
        <v>6</v>
      </c>
      <c r="N20" s="8" t="s">
        <v>2272</v>
      </c>
      <c r="O20" s="8">
        <v>305</v>
      </c>
      <c r="P20" s="8"/>
      <c r="Q20" s="8"/>
      <c r="R20" s="8"/>
      <c r="S20" s="8"/>
      <c r="T20" s="8"/>
      <c r="U20" s="8"/>
      <c r="V20" s="8"/>
      <c r="W20" s="8"/>
      <c r="Y20" s="9"/>
    </row>
    <row r="21" spans="1:26" ht="14.25" customHeight="1" x14ac:dyDescent="0.2">
      <c r="A21" s="8" t="s">
        <v>1550</v>
      </c>
      <c r="B21" s="8" t="s">
        <v>744</v>
      </c>
      <c r="C21" s="8" t="s">
        <v>744</v>
      </c>
      <c r="D21" s="8" t="s">
        <v>67</v>
      </c>
      <c r="E21" s="18">
        <v>20800000</v>
      </c>
      <c r="F21" s="8" t="s">
        <v>400</v>
      </c>
      <c r="G21" s="8" t="s">
        <v>962</v>
      </c>
      <c r="H21" s="8" t="s">
        <v>105</v>
      </c>
      <c r="I21" s="8">
        <v>2016</v>
      </c>
      <c r="J21" s="8" t="s">
        <v>1542</v>
      </c>
      <c r="K21" s="8" t="s">
        <v>1552</v>
      </c>
      <c r="L21" s="8" t="s">
        <v>582</v>
      </c>
      <c r="M21" s="8" t="s">
        <v>6</v>
      </c>
      <c r="N21" s="8" t="s">
        <v>2293</v>
      </c>
      <c r="O21" s="8">
        <v>329</v>
      </c>
      <c r="P21" s="8"/>
      <c r="Q21" s="8"/>
      <c r="R21" s="8"/>
      <c r="S21" s="8"/>
      <c r="T21" s="8"/>
      <c r="U21" s="8"/>
      <c r="V21" s="8"/>
      <c r="W21" s="8"/>
      <c r="Y21" s="9"/>
    </row>
    <row r="22" spans="1:26" ht="14.25" customHeight="1" x14ac:dyDescent="0.2">
      <c r="A22" s="8" t="s">
        <v>288</v>
      </c>
      <c r="B22" s="8" t="s">
        <v>1132</v>
      </c>
      <c r="C22" s="8" t="s">
        <v>859</v>
      </c>
      <c r="D22" s="8" t="s">
        <v>48</v>
      </c>
      <c r="E22" s="18">
        <v>51000000</v>
      </c>
      <c r="F22" s="8">
        <v>14880000</v>
      </c>
      <c r="G22" s="8" t="s">
        <v>908</v>
      </c>
      <c r="H22" s="8" t="s">
        <v>105</v>
      </c>
      <c r="I22" s="8">
        <v>2014</v>
      </c>
      <c r="J22" s="8" t="s">
        <v>12</v>
      </c>
      <c r="K22" s="8" t="s">
        <v>289</v>
      </c>
      <c r="L22" s="8" t="s">
        <v>582</v>
      </c>
      <c r="M22" s="8" t="s">
        <v>6</v>
      </c>
      <c r="N22" s="8" t="s">
        <v>2318</v>
      </c>
      <c r="O22" s="8">
        <v>354</v>
      </c>
      <c r="P22" s="8"/>
      <c r="Q22" s="8"/>
      <c r="R22" s="8"/>
      <c r="S22" s="8"/>
      <c r="T22" s="8"/>
      <c r="U22" s="8"/>
      <c r="V22" s="8"/>
      <c r="W22" s="8"/>
      <c r="Y22" s="9"/>
    </row>
    <row r="23" spans="1:26" ht="14.25" customHeight="1" x14ac:dyDescent="0.2">
      <c r="A23" s="8" t="s">
        <v>1408</v>
      </c>
      <c r="B23" s="8" t="s">
        <v>741</v>
      </c>
      <c r="C23" s="8" t="s">
        <v>741</v>
      </c>
      <c r="D23" s="8" t="s">
        <v>1384</v>
      </c>
      <c r="E23" s="18" t="s">
        <v>807</v>
      </c>
      <c r="F23" s="8" t="s">
        <v>807</v>
      </c>
      <c r="G23" s="8" t="s">
        <v>1028</v>
      </c>
      <c r="H23" s="8" t="s">
        <v>86</v>
      </c>
      <c r="I23" s="8">
        <v>2015</v>
      </c>
      <c r="J23" s="8" t="s">
        <v>436</v>
      </c>
      <c r="K23" s="8" t="s">
        <v>1390</v>
      </c>
      <c r="L23" s="8" t="s">
        <v>582</v>
      </c>
      <c r="M23" s="8" t="s">
        <v>6</v>
      </c>
      <c r="N23" s="8" t="s">
        <v>2346</v>
      </c>
      <c r="O23" s="8">
        <v>391</v>
      </c>
      <c r="P23" s="8"/>
      <c r="Q23" s="8"/>
      <c r="R23" s="8"/>
      <c r="S23" s="8"/>
      <c r="T23" s="8"/>
      <c r="U23" s="8"/>
      <c r="V23" s="8"/>
      <c r="W23" s="8"/>
      <c r="Y23" s="9"/>
    </row>
    <row r="24" spans="1:26" ht="14.25" customHeight="1" x14ac:dyDescent="0.2">
      <c r="A24" s="8" t="s">
        <v>997</v>
      </c>
      <c r="B24" s="8" t="s">
        <v>998</v>
      </c>
      <c r="C24" s="8" t="s">
        <v>895</v>
      </c>
      <c r="D24" s="8" t="s">
        <v>33</v>
      </c>
      <c r="E24" s="18" t="s">
        <v>799</v>
      </c>
      <c r="F24" s="8" t="s">
        <v>799</v>
      </c>
      <c r="G24" s="8" t="s">
        <v>1017</v>
      </c>
      <c r="H24" s="8" t="s">
        <v>105</v>
      </c>
      <c r="I24" s="8">
        <v>2013</v>
      </c>
      <c r="J24" s="8" t="s">
        <v>12</v>
      </c>
      <c r="K24" s="8" t="s">
        <v>1928</v>
      </c>
      <c r="L24" s="8" t="s">
        <v>582</v>
      </c>
      <c r="M24" s="8" t="s">
        <v>6</v>
      </c>
      <c r="N24" s="8" t="s">
        <v>2349</v>
      </c>
      <c r="O24" s="8">
        <v>394</v>
      </c>
      <c r="P24" s="8"/>
      <c r="Q24" s="8"/>
      <c r="R24" s="8"/>
      <c r="S24" s="8"/>
      <c r="T24" s="8"/>
      <c r="U24" s="8"/>
      <c r="V24" s="8"/>
      <c r="W24" s="8"/>
      <c r="Y24" s="9"/>
    </row>
    <row r="25" spans="1:26" ht="14.25" customHeight="1" x14ac:dyDescent="0.2">
      <c r="A25" s="8" t="s">
        <v>308</v>
      </c>
      <c r="B25" s="8" t="s">
        <v>584</v>
      </c>
      <c r="C25" s="8" t="s">
        <v>584</v>
      </c>
      <c r="D25" s="8" t="s">
        <v>30</v>
      </c>
      <c r="E25" s="18">
        <v>1441000</v>
      </c>
      <c r="F25" s="8" t="s">
        <v>1827</v>
      </c>
      <c r="G25" s="8" t="s">
        <v>1350</v>
      </c>
      <c r="H25" s="8" t="s">
        <v>105</v>
      </c>
      <c r="I25" s="8">
        <v>2005</v>
      </c>
      <c r="J25" s="8" t="s">
        <v>17</v>
      </c>
      <c r="K25" s="8" t="s">
        <v>309</v>
      </c>
      <c r="L25" s="8" t="s">
        <v>582</v>
      </c>
      <c r="M25" s="8" t="s">
        <v>6</v>
      </c>
      <c r="N25" s="8" t="s">
        <v>2364</v>
      </c>
      <c r="O25" s="8">
        <v>412</v>
      </c>
      <c r="P25" s="8"/>
      <c r="Q25" s="8"/>
      <c r="R25" s="8"/>
      <c r="S25" s="8"/>
      <c r="T25" s="8"/>
      <c r="U25" s="8"/>
      <c r="V25" s="8"/>
      <c r="W25" s="8"/>
      <c r="Y25" s="9"/>
    </row>
    <row r="26" spans="1:26" ht="14.25" customHeight="1" x14ac:dyDescent="0.2">
      <c r="A26" s="8" t="s">
        <v>1354</v>
      </c>
      <c r="B26" s="8" t="s">
        <v>590</v>
      </c>
      <c r="C26" s="8" t="s">
        <v>590</v>
      </c>
      <c r="D26" s="8" t="s">
        <v>36</v>
      </c>
      <c r="E26" s="18">
        <v>1400000</v>
      </c>
      <c r="F26" s="8" t="s">
        <v>5</v>
      </c>
      <c r="G26" s="8" t="s">
        <v>467</v>
      </c>
      <c r="H26" s="8" t="s">
        <v>5</v>
      </c>
      <c r="I26" s="8">
        <v>2018</v>
      </c>
      <c r="J26" s="8" t="s">
        <v>12</v>
      </c>
      <c r="K26" s="8" t="s">
        <v>1356</v>
      </c>
      <c r="L26" s="8" t="s">
        <v>582</v>
      </c>
      <c r="M26" s="8" t="s">
        <v>6</v>
      </c>
      <c r="N26" s="8" t="s">
        <v>2375</v>
      </c>
      <c r="O26" s="8">
        <v>423</v>
      </c>
      <c r="P26" s="8"/>
      <c r="Q26" s="8"/>
      <c r="R26" s="8"/>
      <c r="S26" s="8"/>
      <c r="T26" s="8"/>
      <c r="U26" s="8"/>
      <c r="V26" s="8"/>
      <c r="W26" s="8"/>
      <c r="Y26" s="9"/>
    </row>
    <row r="27" spans="1:26" ht="14.25" customHeight="1" x14ac:dyDescent="0.2">
      <c r="A27" s="8" t="s">
        <v>311</v>
      </c>
      <c r="B27" s="8" t="s">
        <v>1132</v>
      </c>
      <c r="C27" s="8" t="s">
        <v>1793</v>
      </c>
      <c r="D27" s="8" t="s">
        <v>79</v>
      </c>
      <c r="E27" s="18" t="s">
        <v>400</v>
      </c>
      <c r="F27" s="8" t="s">
        <v>1827</v>
      </c>
      <c r="G27" s="8" t="s">
        <v>1519</v>
      </c>
      <c r="H27" s="8" t="s">
        <v>1818</v>
      </c>
      <c r="I27" s="8">
        <v>2016</v>
      </c>
      <c r="J27" s="8" t="s">
        <v>38</v>
      </c>
      <c r="K27" s="8" t="s">
        <v>1237</v>
      </c>
      <c r="L27" s="8" t="s">
        <v>582</v>
      </c>
      <c r="M27" s="8" t="s">
        <v>6</v>
      </c>
      <c r="N27" s="8" t="s">
        <v>2381</v>
      </c>
      <c r="O27" s="8">
        <v>431</v>
      </c>
      <c r="P27" s="8"/>
      <c r="Q27" s="8"/>
      <c r="R27" s="8"/>
      <c r="S27" s="8"/>
      <c r="T27" s="8"/>
      <c r="U27" s="8"/>
      <c r="V27" s="8"/>
      <c r="W27" s="8"/>
      <c r="Y27" s="9"/>
    </row>
    <row r="28" spans="1:26" ht="14.25" customHeight="1" x14ac:dyDescent="0.2">
      <c r="A28" s="8" t="s">
        <v>316</v>
      </c>
      <c r="B28" s="8" t="s">
        <v>591</v>
      </c>
      <c r="C28" s="8" t="s">
        <v>591</v>
      </c>
      <c r="D28" s="8" t="s">
        <v>16</v>
      </c>
      <c r="E28" s="18">
        <v>500000</v>
      </c>
      <c r="F28" s="8" t="s">
        <v>400</v>
      </c>
      <c r="G28" s="8" t="s">
        <v>1495</v>
      </c>
      <c r="H28" s="8" t="s">
        <v>105</v>
      </c>
      <c r="I28" s="8">
        <v>2014</v>
      </c>
      <c r="J28" s="8" t="s">
        <v>17</v>
      </c>
      <c r="K28" s="8" t="s">
        <v>317</v>
      </c>
      <c r="L28" s="8" t="s">
        <v>582</v>
      </c>
      <c r="M28" s="8" t="s">
        <v>6</v>
      </c>
      <c r="N28" s="8" t="s">
        <v>2391</v>
      </c>
      <c r="O28" s="8">
        <v>443</v>
      </c>
      <c r="P28" s="8"/>
      <c r="Q28" s="8"/>
      <c r="R28" s="8"/>
      <c r="S28" s="8"/>
      <c r="T28" s="8"/>
      <c r="U28" s="8"/>
      <c r="V28" s="8"/>
      <c r="W28" s="8"/>
      <c r="Y28" s="9"/>
    </row>
    <row r="29" spans="1:26" ht="14.25" customHeight="1" x14ac:dyDescent="0.2">
      <c r="A29" s="8" t="s">
        <v>1691</v>
      </c>
      <c r="B29" s="8" t="s">
        <v>1132</v>
      </c>
      <c r="C29" s="8" t="s">
        <v>1793</v>
      </c>
      <c r="D29" s="8" t="s">
        <v>48</v>
      </c>
      <c r="E29" s="18">
        <v>31200000</v>
      </c>
      <c r="F29" s="8">
        <v>17932000</v>
      </c>
      <c r="G29" s="8" t="s">
        <v>817</v>
      </c>
      <c r="H29" s="8" t="s">
        <v>105</v>
      </c>
      <c r="I29" s="8">
        <v>2016</v>
      </c>
      <c r="J29" s="8" t="s">
        <v>1889</v>
      </c>
      <c r="K29" s="8" t="s">
        <v>1237</v>
      </c>
      <c r="L29" s="8" t="s">
        <v>582</v>
      </c>
      <c r="M29" s="8" t="s">
        <v>6</v>
      </c>
      <c r="N29" s="8" t="s">
        <v>2393</v>
      </c>
      <c r="O29" s="8">
        <v>445</v>
      </c>
      <c r="P29" s="8"/>
      <c r="Q29" s="8"/>
      <c r="R29" s="8"/>
      <c r="S29" s="8"/>
      <c r="T29" s="8"/>
      <c r="U29" s="8"/>
      <c r="V29" s="8"/>
      <c r="W29" s="8"/>
      <c r="Y29" s="9"/>
    </row>
    <row r="30" spans="1:26" ht="14.25" customHeight="1" x14ac:dyDescent="0.2">
      <c r="A30" s="8" t="s">
        <v>1480</v>
      </c>
      <c r="B30" s="8" t="s">
        <v>741</v>
      </c>
      <c r="C30" s="8" t="s">
        <v>742</v>
      </c>
      <c r="D30" s="8" t="s">
        <v>52</v>
      </c>
      <c r="E30" s="18">
        <v>4400000</v>
      </c>
      <c r="F30" s="8" t="s">
        <v>400</v>
      </c>
      <c r="G30" s="8" t="s">
        <v>758</v>
      </c>
      <c r="H30" s="8" t="s">
        <v>105</v>
      </c>
      <c r="I30" s="8">
        <v>2013</v>
      </c>
      <c r="J30" s="8" t="s">
        <v>17</v>
      </c>
      <c r="K30" s="8" t="s">
        <v>1481</v>
      </c>
      <c r="L30" s="8" t="s">
        <v>582</v>
      </c>
      <c r="M30" s="8" t="s">
        <v>6</v>
      </c>
      <c r="N30" s="8" t="s">
        <v>2404</v>
      </c>
      <c r="O30" s="8">
        <v>457</v>
      </c>
      <c r="P30" s="8"/>
      <c r="Q30" s="8"/>
      <c r="R30" s="8"/>
      <c r="S30" s="8"/>
      <c r="T30" s="8"/>
      <c r="U30" s="8"/>
      <c r="V30" s="8"/>
      <c r="W30" s="8"/>
      <c r="Y30" s="9"/>
    </row>
    <row r="31" spans="1:26" ht="14.25" customHeight="1" x14ac:dyDescent="0.2">
      <c r="A31" s="8" t="s">
        <v>674</v>
      </c>
      <c r="B31" s="8" t="s">
        <v>591</v>
      </c>
      <c r="C31" s="8" t="s">
        <v>591</v>
      </c>
      <c r="D31" s="8" t="s">
        <v>64</v>
      </c>
      <c r="E31" s="18">
        <v>600000</v>
      </c>
      <c r="F31" s="8" t="s">
        <v>1827</v>
      </c>
      <c r="G31" s="8" t="s">
        <v>893</v>
      </c>
      <c r="H31" s="8" t="s">
        <v>105</v>
      </c>
      <c r="I31" s="8">
        <v>2011</v>
      </c>
      <c r="J31" s="8" t="s">
        <v>26</v>
      </c>
      <c r="K31" s="8" t="s">
        <v>1851</v>
      </c>
      <c r="L31" s="8" t="s">
        <v>582</v>
      </c>
      <c r="M31" s="8" t="s">
        <v>6</v>
      </c>
      <c r="N31" s="8" t="s">
        <v>2405</v>
      </c>
      <c r="O31" s="8">
        <v>458</v>
      </c>
      <c r="P31" s="8"/>
      <c r="Q31" s="8"/>
      <c r="R31" s="8"/>
      <c r="S31" s="8"/>
      <c r="T31" s="8"/>
      <c r="U31" s="8"/>
      <c r="V31" s="8"/>
      <c r="W31" s="8"/>
      <c r="Y31" s="9"/>
    </row>
    <row r="32" spans="1:26" ht="14.25" customHeight="1" x14ac:dyDescent="0.2">
      <c r="A32" s="8" t="s">
        <v>326</v>
      </c>
      <c r="B32" s="8" t="s">
        <v>1792</v>
      </c>
      <c r="C32" s="8" t="s">
        <v>1792</v>
      </c>
      <c r="D32" s="8" t="s">
        <v>16</v>
      </c>
      <c r="E32" s="18">
        <v>600000</v>
      </c>
      <c r="F32" s="8" t="s">
        <v>410</v>
      </c>
      <c r="G32" s="8" t="s">
        <v>785</v>
      </c>
      <c r="H32" s="8" t="s">
        <v>105</v>
      </c>
      <c r="I32" s="8">
        <v>2003</v>
      </c>
      <c r="J32" s="8" t="s">
        <v>12</v>
      </c>
      <c r="K32" s="8" t="s">
        <v>1945</v>
      </c>
      <c r="L32" s="8" t="s">
        <v>582</v>
      </c>
      <c r="M32" s="8" t="s">
        <v>6</v>
      </c>
      <c r="N32" s="8" t="s">
        <v>2406</v>
      </c>
      <c r="O32" s="8">
        <v>459</v>
      </c>
      <c r="P32" s="8"/>
      <c r="Q32" s="8"/>
      <c r="R32" s="8"/>
      <c r="S32" s="8"/>
      <c r="T32" s="8"/>
      <c r="U32" s="8"/>
      <c r="V32" s="8"/>
      <c r="W32" s="8"/>
      <c r="Y32" s="9"/>
    </row>
    <row r="33" spans="1:26" ht="14.25" customHeight="1" x14ac:dyDescent="0.2">
      <c r="A33" s="8" t="s">
        <v>331</v>
      </c>
      <c r="B33" s="8" t="s">
        <v>1802</v>
      </c>
      <c r="C33" s="8" t="s">
        <v>1803</v>
      </c>
      <c r="D33" s="8" t="s">
        <v>67</v>
      </c>
      <c r="E33" s="18" t="s">
        <v>400</v>
      </c>
      <c r="F33" s="8">
        <v>132000</v>
      </c>
      <c r="G33" s="8" t="s">
        <v>956</v>
      </c>
      <c r="H33" s="8" t="s">
        <v>105</v>
      </c>
      <c r="I33" s="8">
        <v>2012</v>
      </c>
      <c r="J33" s="8" t="s">
        <v>17</v>
      </c>
      <c r="K33" s="8" t="s">
        <v>1297</v>
      </c>
      <c r="L33" s="8" t="s">
        <v>582</v>
      </c>
      <c r="M33" s="8" t="s">
        <v>6</v>
      </c>
      <c r="N33" s="8" t="s">
        <v>2412</v>
      </c>
      <c r="O33" s="8">
        <v>465</v>
      </c>
      <c r="P33" s="8"/>
      <c r="Q33" s="8"/>
      <c r="R33" s="8"/>
      <c r="S33" s="8"/>
      <c r="T33" s="8"/>
      <c r="U33" s="8"/>
      <c r="V33" s="8"/>
      <c r="W33" s="8"/>
      <c r="Y33" s="9"/>
    </row>
    <row r="34" spans="1:26" ht="14.25" customHeight="1" x14ac:dyDescent="0.2">
      <c r="A34" s="8" t="s">
        <v>333</v>
      </c>
      <c r="B34" s="8" t="s">
        <v>840</v>
      </c>
      <c r="C34" s="8" t="s">
        <v>588</v>
      </c>
      <c r="D34" s="8" t="s">
        <v>19</v>
      </c>
      <c r="E34" s="18">
        <v>24000000</v>
      </c>
      <c r="F34" s="8" t="s">
        <v>1827</v>
      </c>
      <c r="G34" s="8" t="s">
        <v>572</v>
      </c>
      <c r="H34" s="8" t="s">
        <v>105</v>
      </c>
      <c r="I34" s="8">
        <v>2015</v>
      </c>
      <c r="J34" s="8" t="s">
        <v>20</v>
      </c>
      <c r="K34" s="8" t="s">
        <v>1946</v>
      </c>
      <c r="L34" s="8" t="s">
        <v>582</v>
      </c>
      <c r="M34" s="8" t="s">
        <v>6</v>
      </c>
      <c r="N34" s="8" t="s">
        <v>2413</v>
      </c>
      <c r="O34" s="8">
        <v>467</v>
      </c>
      <c r="P34" s="8"/>
      <c r="Q34" s="8"/>
      <c r="R34" s="8"/>
      <c r="S34" s="8"/>
      <c r="T34" s="8"/>
      <c r="U34" s="8"/>
      <c r="V34" s="8"/>
      <c r="W34" s="8"/>
      <c r="Y34" s="9"/>
    </row>
    <row r="35" spans="1:26" ht="14.25" customHeight="1" x14ac:dyDescent="0.2">
      <c r="A35" s="8" t="s">
        <v>1699</v>
      </c>
      <c r="B35" s="8" t="s">
        <v>584</v>
      </c>
      <c r="C35" s="8" t="s">
        <v>584</v>
      </c>
      <c r="D35" s="8" t="s">
        <v>67</v>
      </c>
      <c r="E35" s="25" t="s">
        <v>807</v>
      </c>
      <c r="F35" s="8" t="s">
        <v>1827</v>
      </c>
      <c r="G35" s="8" t="s">
        <v>1385</v>
      </c>
      <c r="H35" s="8" t="s">
        <v>86</v>
      </c>
      <c r="I35" s="8">
        <v>2016</v>
      </c>
      <c r="J35" s="8" t="s">
        <v>17</v>
      </c>
      <c r="K35" s="8" t="s">
        <v>1851</v>
      </c>
      <c r="L35" s="8" t="s">
        <v>582</v>
      </c>
      <c r="M35" s="8" t="s">
        <v>6</v>
      </c>
      <c r="N35" s="8" t="s">
        <v>2437</v>
      </c>
      <c r="O35" s="8">
        <v>497</v>
      </c>
      <c r="P35" s="8"/>
      <c r="Q35" s="8"/>
      <c r="R35" s="8"/>
      <c r="S35" s="8"/>
      <c r="T35" s="8"/>
      <c r="U35" s="8"/>
      <c r="V35" s="8"/>
      <c r="W35" s="8"/>
      <c r="Y35" s="9"/>
    </row>
    <row r="36" spans="1:26" ht="14.25" customHeight="1" x14ac:dyDescent="0.2">
      <c r="A36" s="8" t="s">
        <v>1396</v>
      </c>
      <c r="B36" s="8" t="s">
        <v>741</v>
      </c>
      <c r="C36" s="8" t="s">
        <v>741</v>
      </c>
      <c r="D36" s="8" t="s">
        <v>1384</v>
      </c>
      <c r="E36" s="18">
        <v>225000</v>
      </c>
      <c r="F36" s="8">
        <v>225000</v>
      </c>
      <c r="G36" s="8" t="s">
        <v>168</v>
      </c>
      <c r="H36" s="8" t="s">
        <v>105</v>
      </c>
      <c r="I36" s="8">
        <v>2015</v>
      </c>
      <c r="J36" s="8" t="s">
        <v>436</v>
      </c>
      <c r="K36" s="8" t="s">
        <v>1390</v>
      </c>
      <c r="L36" s="8" t="s">
        <v>582</v>
      </c>
      <c r="M36" s="8" t="s">
        <v>6</v>
      </c>
      <c r="N36" s="8" t="s">
        <v>2346</v>
      </c>
      <c r="O36" s="8">
        <v>509</v>
      </c>
      <c r="P36" s="8"/>
      <c r="Q36" s="8"/>
      <c r="R36" s="8"/>
      <c r="S36" s="8"/>
      <c r="T36" s="8"/>
      <c r="U36" s="8"/>
      <c r="V36" s="8"/>
      <c r="W36" s="8"/>
      <c r="Y36" s="9"/>
    </row>
    <row r="37" spans="1:26" ht="14.25" customHeight="1" x14ac:dyDescent="0.2">
      <c r="A37" s="8" t="s">
        <v>382</v>
      </c>
      <c r="B37" s="8" t="s">
        <v>772</v>
      </c>
      <c r="C37" s="8" t="s">
        <v>773</v>
      </c>
      <c r="D37" s="8" t="s">
        <v>123</v>
      </c>
      <c r="E37" s="18">
        <v>9800000</v>
      </c>
      <c r="F37" s="8" t="s">
        <v>400</v>
      </c>
      <c r="G37" s="8" t="s">
        <v>1279</v>
      </c>
      <c r="H37" s="8" t="s">
        <v>105</v>
      </c>
      <c r="I37" s="8">
        <v>2009</v>
      </c>
      <c r="J37" s="8" t="s">
        <v>12</v>
      </c>
      <c r="K37" s="8" t="s">
        <v>1956</v>
      </c>
      <c r="L37" s="8" t="s">
        <v>582</v>
      </c>
      <c r="M37" s="8" t="s">
        <v>6</v>
      </c>
      <c r="N37" s="8" t="s">
        <v>2462</v>
      </c>
      <c r="O37" s="8">
        <v>530</v>
      </c>
      <c r="P37" s="8"/>
      <c r="Q37" s="8"/>
      <c r="R37" s="8"/>
      <c r="S37" s="8"/>
      <c r="T37" s="8"/>
      <c r="U37" s="8"/>
      <c r="V37" s="8"/>
      <c r="W37" s="8"/>
      <c r="Y37" s="9"/>
    </row>
    <row r="38" spans="1:26" ht="14.25" customHeight="1" x14ac:dyDescent="0.2">
      <c r="A38" s="8" t="s">
        <v>1711</v>
      </c>
      <c r="B38" s="8" t="s">
        <v>1132</v>
      </c>
      <c r="C38" s="8" t="s">
        <v>1793</v>
      </c>
      <c r="D38" s="8" t="s">
        <v>16</v>
      </c>
      <c r="E38" s="18" t="s">
        <v>410</v>
      </c>
      <c r="F38" s="8" t="s">
        <v>1827</v>
      </c>
      <c r="G38" s="8" t="s">
        <v>1196</v>
      </c>
      <c r="H38" s="8" t="s">
        <v>105</v>
      </c>
      <c r="I38" s="8">
        <v>1986</v>
      </c>
      <c r="J38" s="8" t="s">
        <v>436</v>
      </c>
      <c r="K38" s="8" t="s">
        <v>1237</v>
      </c>
      <c r="L38" s="8" t="s">
        <v>582</v>
      </c>
      <c r="M38" s="8" t="s">
        <v>6</v>
      </c>
      <c r="N38" s="8" t="s">
        <v>2463</v>
      </c>
      <c r="O38" s="8">
        <v>531</v>
      </c>
      <c r="P38" s="8"/>
      <c r="Q38" s="8"/>
      <c r="R38" s="8"/>
      <c r="S38" s="8"/>
      <c r="T38" s="8"/>
      <c r="U38" s="8"/>
      <c r="V38" s="8"/>
      <c r="W38" s="8"/>
      <c r="Y38" s="9"/>
    </row>
    <row r="39" spans="1:26" s="11" customFormat="1" ht="14.25" customHeight="1" x14ac:dyDescent="0.2">
      <c r="A39" s="8" t="s">
        <v>24</v>
      </c>
      <c r="B39" s="8" t="s">
        <v>27</v>
      </c>
      <c r="C39" s="8" t="s">
        <v>851</v>
      </c>
      <c r="D39" s="8" t="s">
        <v>13</v>
      </c>
      <c r="E39" s="18" t="s">
        <v>1818</v>
      </c>
      <c r="F39" s="8" t="s">
        <v>1827</v>
      </c>
      <c r="G39" s="8" t="s">
        <v>1195</v>
      </c>
      <c r="H39" s="8" t="s">
        <v>5</v>
      </c>
      <c r="I39" s="8">
        <v>2013</v>
      </c>
      <c r="J39" s="8" t="s">
        <v>26</v>
      </c>
      <c r="K39" s="8" t="s">
        <v>1957</v>
      </c>
      <c r="L39" s="8" t="s">
        <v>582</v>
      </c>
      <c r="M39" s="8" t="s">
        <v>6</v>
      </c>
      <c r="N39" s="8" t="s">
        <v>2464</v>
      </c>
      <c r="O39" s="8">
        <v>306</v>
      </c>
      <c r="P39" s="8"/>
      <c r="Q39" s="8"/>
      <c r="R39" s="8"/>
      <c r="S39" s="8"/>
      <c r="T39" s="8"/>
      <c r="U39" s="8"/>
      <c r="V39" s="8"/>
      <c r="W39" s="8"/>
      <c r="X39" s="8"/>
      <c r="Y39" s="9"/>
      <c r="Z39" s="9"/>
    </row>
    <row r="40" spans="1:26" ht="14.25" customHeight="1" x14ac:dyDescent="0.2">
      <c r="A40" s="8" t="s">
        <v>1388</v>
      </c>
      <c r="B40" s="8" t="s">
        <v>741</v>
      </c>
      <c r="C40" s="8" t="s">
        <v>741</v>
      </c>
      <c r="D40" s="8" t="s">
        <v>1384</v>
      </c>
      <c r="E40" s="18" t="s">
        <v>807</v>
      </c>
      <c r="F40" s="8" t="s">
        <v>807</v>
      </c>
      <c r="G40" s="8" t="s">
        <v>677</v>
      </c>
      <c r="H40" s="8" t="s">
        <v>86</v>
      </c>
      <c r="I40" s="8">
        <v>2015</v>
      </c>
      <c r="J40" s="8" t="s">
        <v>436</v>
      </c>
      <c r="K40" s="8" t="s">
        <v>1390</v>
      </c>
      <c r="L40" s="8" t="s">
        <v>582</v>
      </c>
      <c r="M40" s="8" t="s">
        <v>6</v>
      </c>
      <c r="N40" s="8" t="s">
        <v>2346</v>
      </c>
      <c r="O40" s="8">
        <v>542</v>
      </c>
      <c r="P40" s="8"/>
      <c r="Q40" s="8"/>
      <c r="R40" s="8"/>
      <c r="S40" s="8"/>
      <c r="T40" s="8"/>
      <c r="U40" s="8"/>
      <c r="V40" s="8"/>
      <c r="W40" s="8"/>
      <c r="Y40" s="9"/>
    </row>
    <row r="41" spans="1:26" ht="14.25" customHeight="1" x14ac:dyDescent="0.2">
      <c r="A41" t="s">
        <v>46</v>
      </c>
      <c r="B41" t="s">
        <v>1792</v>
      </c>
      <c r="C41" t="s">
        <v>1792</v>
      </c>
      <c r="D41" t="s">
        <v>14</v>
      </c>
      <c r="E41">
        <v>180000</v>
      </c>
      <c r="F41" t="s">
        <v>1827</v>
      </c>
      <c r="G41" t="s">
        <v>812</v>
      </c>
      <c r="H41" t="s">
        <v>105</v>
      </c>
      <c r="I41">
        <v>2011</v>
      </c>
      <c r="J41" t="s">
        <v>26</v>
      </c>
      <c r="K41" t="s">
        <v>1957</v>
      </c>
      <c r="L41" t="s">
        <v>582</v>
      </c>
      <c r="M41" t="s">
        <v>6</v>
      </c>
      <c r="N41" t="s">
        <v>2488</v>
      </c>
      <c r="O41">
        <v>559</v>
      </c>
      <c r="P41"/>
      <c r="Q41"/>
      <c r="R41"/>
      <c r="S41"/>
      <c r="T41"/>
      <c r="U41"/>
      <c r="V41"/>
      <c r="W41"/>
      <c r="X41"/>
      <c r="Y41" s="9"/>
    </row>
    <row r="42" spans="1:26" ht="14.25" customHeight="1" x14ac:dyDescent="0.2">
      <c r="A42" s="8" t="s">
        <v>1739</v>
      </c>
      <c r="B42" s="8" t="s">
        <v>772</v>
      </c>
      <c r="C42" s="8" t="s">
        <v>775</v>
      </c>
      <c r="D42" s="8" t="s">
        <v>67</v>
      </c>
      <c r="E42" s="18" t="s">
        <v>400</v>
      </c>
      <c r="F42" s="8" t="s">
        <v>1827</v>
      </c>
      <c r="G42" s="26" t="s">
        <v>2563</v>
      </c>
      <c r="H42" s="8" t="s">
        <v>105</v>
      </c>
      <c r="I42" s="8">
        <v>2015</v>
      </c>
      <c r="J42" s="8" t="s">
        <v>17</v>
      </c>
      <c r="K42" s="8" t="s">
        <v>1987</v>
      </c>
      <c r="L42" s="8" t="s">
        <v>582</v>
      </c>
      <c r="M42" s="8" t="s">
        <v>6</v>
      </c>
      <c r="N42" s="8" t="s">
        <v>2508</v>
      </c>
      <c r="O42" s="8">
        <v>584</v>
      </c>
      <c r="P42" s="8"/>
      <c r="Q42" s="8"/>
      <c r="R42" s="8"/>
      <c r="S42" s="8"/>
      <c r="T42" s="8"/>
      <c r="U42" s="8"/>
      <c r="V42" s="8"/>
      <c r="W42" s="8"/>
      <c r="Y42" s="9"/>
    </row>
    <row r="43" spans="1:26" x14ac:dyDescent="0.2">
      <c r="A43" s="14" t="s">
        <v>1769</v>
      </c>
      <c r="B43" s="14" t="s">
        <v>592</v>
      </c>
      <c r="C43" s="14" t="s">
        <v>592</v>
      </c>
      <c r="D43" s="14" t="s">
        <v>52</v>
      </c>
      <c r="E43" s="15" t="s">
        <v>400</v>
      </c>
      <c r="F43" s="14" t="s">
        <v>1827</v>
      </c>
      <c r="G43" s="26" t="s">
        <v>400</v>
      </c>
      <c r="H43" s="16" t="s">
        <v>400</v>
      </c>
      <c r="I43" s="9" t="s">
        <v>400</v>
      </c>
      <c r="J43" s="9" t="s">
        <v>400</v>
      </c>
      <c r="K43" s="9" t="s">
        <v>2009</v>
      </c>
      <c r="L43" s="9" t="s">
        <v>582</v>
      </c>
      <c r="M43" s="14" t="s">
        <v>6</v>
      </c>
      <c r="N43" s="17" t="s">
        <v>2530</v>
      </c>
      <c r="O43" s="14">
        <v>616</v>
      </c>
      <c r="Y43" s="9"/>
    </row>
    <row r="44" spans="1:26" x14ac:dyDescent="0.2">
      <c r="A44" s="9" t="s">
        <v>1789</v>
      </c>
      <c r="B44" s="9" t="s">
        <v>584</v>
      </c>
      <c r="C44" s="9" t="s">
        <v>584</v>
      </c>
      <c r="D44" s="9" t="s">
        <v>1817</v>
      </c>
      <c r="E44" s="15" t="s">
        <v>400</v>
      </c>
      <c r="F44" s="9" t="s">
        <v>1827</v>
      </c>
      <c r="G44" s="26" t="s">
        <v>2612</v>
      </c>
      <c r="H44" s="12" t="s">
        <v>105</v>
      </c>
      <c r="I44" s="9">
        <v>2017</v>
      </c>
      <c r="J44" s="13" t="s">
        <v>17</v>
      </c>
      <c r="K44" s="9" t="s">
        <v>2017</v>
      </c>
      <c r="L44" s="9" t="s">
        <v>582</v>
      </c>
      <c r="M44" s="14" t="s">
        <v>6</v>
      </c>
      <c r="N44" s="14" t="s">
        <v>2437</v>
      </c>
      <c r="O44" s="14">
        <v>636</v>
      </c>
      <c r="Y44" s="9"/>
    </row>
    <row r="45" spans="1:26" x14ac:dyDescent="0.2">
      <c r="A45" s="9" t="s">
        <v>1790</v>
      </c>
      <c r="B45" s="9" t="s">
        <v>584</v>
      </c>
      <c r="C45" s="9" t="s">
        <v>584</v>
      </c>
      <c r="D45" s="9" t="s">
        <v>61</v>
      </c>
      <c r="E45" s="15" t="s">
        <v>400</v>
      </c>
      <c r="F45" s="9" t="s">
        <v>1827</v>
      </c>
      <c r="G45" s="26" t="s">
        <v>1790</v>
      </c>
      <c r="H45" s="12" t="s">
        <v>105</v>
      </c>
      <c r="I45" s="9">
        <v>2018</v>
      </c>
      <c r="J45" s="13" t="s">
        <v>17</v>
      </c>
      <c r="K45" s="9" t="s">
        <v>2017</v>
      </c>
      <c r="L45" s="9" t="s">
        <v>582</v>
      </c>
      <c r="M45" s="14" t="s">
        <v>6</v>
      </c>
      <c r="N45" s="14" t="s">
        <v>2437</v>
      </c>
      <c r="O45" s="14">
        <v>637</v>
      </c>
      <c r="Y45" s="9"/>
    </row>
    <row r="46" spans="1:26" x14ac:dyDescent="0.2">
      <c r="Y46" s="9"/>
    </row>
    <row r="47" spans="1:26" x14ac:dyDescent="0.2">
      <c r="Y47" s="9"/>
    </row>
    <row r="48" spans="1:26" x14ac:dyDescent="0.2">
      <c r="Y48" s="9"/>
    </row>
    <row r="49" spans="25:25" x14ac:dyDescent="0.2">
      <c r="Y49" s="9"/>
    </row>
    <row r="50" spans="25:25" x14ac:dyDescent="0.2">
      <c r="Y50" s="9"/>
    </row>
    <row r="51" spans="25:25" x14ac:dyDescent="0.2">
      <c r="Y51" s="9"/>
    </row>
    <row r="52" spans="25:25" x14ac:dyDescent="0.2">
      <c r="Y52" s="9"/>
    </row>
    <row r="53" spans="25:25" x14ac:dyDescent="0.2">
      <c r="Y53" s="9"/>
    </row>
    <row r="54" spans="25:25" x14ac:dyDescent="0.2">
      <c r="Y54" s="9"/>
    </row>
    <row r="55" spans="25:25" x14ac:dyDescent="0.2">
      <c r="Y55" s="9"/>
    </row>
    <row r="56" spans="25:25" x14ac:dyDescent="0.2">
      <c r="Y56" s="9"/>
    </row>
    <row r="57" spans="25:25" x14ac:dyDescent="0.2">
      <c r="Y57" s="9"/>
    </row>
    <row r="58" spans="25:25" x14ac:dyDescent="0.2">
      <c r="Y58" s="9"/>
    </row>
    <row r="59" spans="25:25" x14ac:dyDescent="0.2">
      <c r="Y59" s="9"/>
    </row>
    <row r="60" spans="25:25" x14ac:dyDescent="0.2">
      <c r="Y60" s="9"/>
    </row>
    <row r="61" spans="25:25" x14ac:dyDescent="0.2">
      <c r="Y61" s="9"/>
    </row>
    <row r="62" spans="25:25" x14ac:dyDescent="0.2">
      <c r="Y62" s="9"/>
    </row>
    <row r="63" spans="25:25" x14ac:dyDescent="0.2">
      <c r="Y63" s="9"/>
    </row>
    <row r="64" spans="25:25" x14ac:dyDescent="0.2">
      <c r="Y64" s="9"/>
    </row>
    <row r="65" spans="25:25" x14ac:dyDescent="0.2">
      <c r="Y65" s="9"/>
    </row>
    <row r="66" spans="25:25" x14ac:dyDescent="0.2">
      <c r="Y66" s="9"/>
    </row>
    <row r="67" spans="25:25" x14ac:dyDescent="0.2">
      <c r="Y67" s="9"/>
    </row>
    <row r="68" spans="25:25" x14ac:dyDescent="0.2">
      <c r="Y68" s="9"/>
    </row>
    <row r="69" spans="25:25" x14ac:dyDescent="0.2">
      <c r="Y69" s="9"/>
    </row>
    <row r="70" spans="25:25" x14ac:dyDescent="0.2">
      <c r="Y70" s="9"/>
    </row>
    <row r="71" spans="25:25" x14ac:dyDescent="0.2">
      <c r="Y71" s="9"/>
    </row>
    <row r="72" spans="25:25" x14ac:dyDescent="0.2">
      <c r="Y72" s="9"/>
    </row>
    <row r="73" spans="25:25" x14ac:dyDescent="0.2">
      <c r="Y73" s="9"/>
    </row>
    <row r="74" spans="25:25" x14ac:dyDescent="0.2">
      <c r="Y74" s="9"/>
    </row>
    <row r="75" spans="25:25" x14ac:dyDescent="0.2">
      <c r="Y75" s="9"/>
    </row>
    <row r="76" spans="25:25" x14ac:dyDescent="0.2">
      <c r="Y76" s="9"/>
    </row>
    <row r="77" spans="25:25" x14ac:dyDescent="0.2">
      <c r="Y77" s="9"/>
    </row>
    <row r="78" spans="25:25" x14ac:dyDescent="0.2">
      <c r="Y78" s="9"/>
    </row>
    <row r="79" spans="25:25" x14ac:dyDescent="0.2">
      <c r="Y79" s="9"/>
    </row>
    <row r="80" spans="25:25" x14ac:dyDescent="0.2">
      <c r="Y80" s="9"/>
    </row>
    <row r="81" spans="25:25" x14ac:dyDescent="0.2">
      <c r="Y81" s="9"/>
    </row>
    <row r="82" spans="25:25" x14ac:dyDescent="0.2">
      <c r="Y82" s="9"/>
    </row>
    <row r="83" spans="25:25" x14ac:dyDescent="0.2">
      <c r="Y83" s="9"/>
    </row>
    <row r="84" spans="25:25" x14ac:dyDescent="0.2">
      <c r="Y84" s="9"/>
    </row>
    <row r="85" spans="25:25" x14ac:dyDescent="0.2">
      <c r="Y85" s="9"/>
    </row>
    <row r="86" spans="25:25" x14ac:dyDescent="0.2">
      <c r="Y86" s="9"/>
    </row>
    <row r="87" spans="25:25" x14ac:dyDescent="0.2">
      <c r="Y87" s="9"/>
    </row>
    <row r="88" spans="25:25" x14ac:dyDescent="0.2">
      <c r="Y88" s="9"/>
    </row>
    <row r="89" spans="25:25" x14ac:dyDescent="0.2">
      <c r="Y89" s="9"/>
    </row>
    <row r="90" spans="25:25" x14ac:dyDescent="0.2">
      <c r="Y90" s="9"/>
    </row>
    <row r="91" spans="25:25" x14ac:dyDescent="0.2">
      <c r="Y91" s="9"/>
    </row>
    <row r="92" spans="25:25" x14ac:dyDescent="0.2">
      <c r="Y92" s="9"/>
    </row>
    <row r="93" spans="25:25" x14ac:dyDescent="0.2">
      <c r="Y93" s="9"/>
    </row>
    <row r="94" spans="25:25" x14ac:dyDescent="0.2">
      <c r="Y94" s="9"/>
    </row>
    <row r="95" spans="25:25" x14ac:dyDescent="0.2">
      <c r="Y95" s="9"/>
    </row>
    <row r="96" spans="25:25" x14ac:dyDescent="0.2">
      <c r="Y96" s="9"/>
    </row>
    <row r="97" spans="25:25" x14ac:dyDescent="0.2">
      <c r="Y97" s="9"/>
    </row>
    <row r="98" spans="25:25" x14ac:dyDescent="0.2">
      <c r="Y98" s="9"/>
    </row>
    <row r="99" spans="25:25" x14ac:dyDescent="0.2">
      <c r="Y99" s="9"/>
    </row>
    <row r="100" spans="25:25" x14ac:dyDescent="0.2">
      <c r="Y100" s="9"/>
    </row>
    <row r="101" spans="25:25" x14ac:dyDescent="0.2">
      <c r="Y101" s="9"/>
    </row>
    <row r="102" spans="25:25" x14ac:dyDescent="0.2">
      <c r="Y102" s="9"/>
    </row>
    <row r="103" spans="25:25" x14ac:dyDescent="0.2">
      <c r="Y103" s="9"/>
    </row>
    <row r="104" spans="25:25" x14ac:dyDescent="0.2">
      <c r="Y104" s="9"/>
    </row>
    <row r="105" spans="25:25" x14ac:dyDescent="0.2">
      <c r="Y105" s="9"/>
    </row>
    <row r="106" spans="25:25" x14ac:dyDescent="0.2">
      <c r="Y106" s="9"/>
    </row>
    <row r="107" spans="25:25" x14ac:dyDescent="0.2">
      <c r="Y107" s="9"/>
    </row>
    <row r="108" spans="25:25" x14ac:dyDescent="0.2">
      <c r="Y108" s="9"/>
    </row>
    <row r="109" spans="25:25" x14ac:dyDescent="0.2">
      <c r="Y109" s="9"/>
    </row>
    <row r="110" spans="25:25" x14ac:dyDescent="0.2">
      <c r="Y110" s="9"/>
    </row>
    <row r="111" spans="25:25" x14ac:dyDescent="0.2">
      <c r="Y111" s="9"/>
    </row>
    <row r="112" spans="25:25" x14ac:dyDescent="0.2">
      <c r="Y112" s="9"/>
    </row>
    <row r="113" spans="25:25" x14ac:dyDescent="0.2">
      <c r="Y113" s="9"/>
    </row>
    <row r="114" spans="25:25" x14ac:dyDescent="0.2">
      <c r="Y114" s="9"/>
    </row>
    <row r="115" spans="25:25" x14ac:dyDescent="0.2">
      <c r="Y115" s="9"/>
    </row>
    <row r="116" spans="25:25" x14ac:dyDescent="0.2">
      <c r="Y116" s="9"/>
    </row>
    <row r="117" spans="25:25" x14ac:dyDescent="0.2">
      <c r="Y117" s="9"/>
    </row>
    <row r="118" spans="25:25" x14ac:dyDescent="0.2">
      <c r="Y118" s="9"/>
    </row>
    <row r="119" spans="25:25" x14ac:dyDescent="0.2">
      <c r="Y119" s="9"/>
    </row>
    <row r="120" spans="25:25" x14ac:dyDescent="0.2">
      <c r="Y120" s="9"/>
    </row>
    <row r="121" spans="25:25" x14ac:dyDescent="0.2">
      <c r="Y121" s="9"/>
    </row>
    <row r="122" spans="25:25" x14ac:dyDescent="0.2">
      <c r="Y122" s="9"/>
    </row>
    <row r="123" spans="25:25" x14ac:dyDescent="0.2">
      <c r="Y123" s="9"/>
    </row>
    <row r="124" spans="25:25" x14ac:dyDescent="0.2">
      <c r="Y124" s="9"/>
    </row>
    <row r="125" spans="25:25" x14ac:dyDescent="0.2">
      <c r="Y125" s="9"/>
    </row>
    <row r="126" spans="25:25" x14ac:dyDescent="0.2">
      <c r="Y126" s="9"/>
    </row>
    <row r="127" spans="25:25" x14ac:dyDescent="0.2">
      <c r="Y127" s="9"/>
    </row>
    <row r="128" spans="25:25" x14ac:dyDescent="0.2">
      <c r="Y128" s="9"/>
    </row>
    <row r="129" spans="25:25" x14ac:dyDescent="0.2">
      <c r="Y129" s="9"/>
    </row>
    <row r="130" spans="25:25" x14ac:dyDescent="0.2">
      <c r="Y130" s="9"/>
    </row>
    <row r="131" spans="25:25" x14ac:dyDescent="0.2">
      <c r="Y131" s="9"/>
    </row>
    <row r="132" spans="25:25" x14ac:dyDescent="0.2">
      <c r="Y132" s="9"/>
    </row>
    <row r="133" spans="25:25" x14ac:dyDescent="0.2">
      <c r="Y133" s="9"/>
    </row>
    <row r="134" spans="25:25" x14ac:dyDescent="0.2">
      <c r="Y134" s="9"/>
    </row>
    <row r="135" spans="25:25" x14ac:dyDescent="0.2">
      <c r="Y135" s="9"/>
    </row>
    <row r="136" spans="25:25" x14ac:dyDescent="0.2">
      <c r="Y136" s="9"/>
    </row>
    <row r="137" spans="25:25" x14ac:dyDescent="0.2">
      <c r="Y137" s="9"/>
    </row>
    <row r="138" spans="25:25" x14ac:dyDescent="0.2">
      <c r="Y138" s="9"/>
    </row>
    <row r="139" spans="25:25" x14ac:dyDescent="0.2">
      <c r="Y139" s="9"/>
    </row>
    <row r="140" spans="25:25" x14ac:dyDescent="0.2">
      <c r="Y140" s="9"/>
    </row>
    <row r="141" spans="25:25" x14ac:dyDescent="0.2">
      <c r="Y141" s="9"/>
    </row>
    <row r="142" spans="25:25" x14ac:dyDescent="0.2">
      <c r="Y142" s="9"/>
    </row>
    <row r="143" spans="25:25" x14ac:dyDescent="0.2">
      <c r="Y143" s="9"/>
    </row>
    <row r="144" spans="25:25" x14ac:dyDescent="0.2">
      <c r="Y144" s="9"/>
    </row>
    <row r="145" spans="25:25" x14ac:dyDescent="0.2">
      <c r="Y145" s="9"/>
    </row>
    <row r="146" spans="25:25" x14ac:dyDescent="0.2">
      <c r="Y146" s="9"/>
    </row>
    <row r="147" spans="25:25" x14ac:dyDescent="0.2">
      <c r="Y147" s="9"/>
    </row>
    <row r="148" spans="25:25" x14ac:dyDescent="0.2">
      <c r="Y148" s="9"/>
    </row>
    <row r="149" spans="25:25" x14ac:dyDescent="0.2">
      <c r="Y149" s="9"/>
    </row>
    <row r="150" spans="25:25" x14ac:dyDescent="0.2">
      <c r="Y150" s="9"/>
    </row>
    <row r="151" spans="25:25" x14ac:dyDescent="0.2">
      <c r="Y151" s="9"/>
    </row>
    <row r="152" spans="25:25" x14ac:dyDescent="0.2">
      <c r="Y152" s="9"/>
    </row>
    <row r="153" spans="25:25" x14ac:dyDescent="0.2">
      <c r="Y153" s="9"/>
    </row>
    <row r="154" spans="25:25" x14ac:dyDescent="0.2">
      <c r="Y154" s="9"/>
    </row>
    <row r="155" spans="25:25" x14ac:dyDescent="0.2">
      <c r="Y155" s="9"/>
    </row>
    <row r="156" spans="25:25" x14ac:dyDescent="0.2">
      <c r="Y156" s="9"/>
    </row>
    <row r="157" spans="25:25" x14ac:dyDescent="0.2">
      <c r="Y157" s="9"/>
    </row>
    <row r="158" spans="25:25" x14ac:dyDescent="0.2">
      <c r="Y158" s="9"/>
    </row>
    <row r="159" spans="25:25" x14ac:dyDescent="0.2">
      <c r="Y159" s="9"/>
    </row>
    <row r="160" spans="25:25" x14ac:dyDescent="0.2">
      <c r="Y160" s="9"/>
    </row>
    <row r="161" spans="25:25" x14ac:dyDescent="0.2">
      <c r="Y161" s="9"/>
    </row>
    <row r="162" spans="25:25" x14ac:dyDescent="0.2">
      <c r="Y162" s="9"/>
    </row>
    <row r="163" spans="25:25" x14ac:dyDescent="0.2">
      <c r="Y163" s="9"/>
    </row>
    <row r="164" spans="25:25" x14ac:dyDescent="0.2">
      <c r="Y164" s="9"/>
    </row>
    <row r="165" spans="25:25" x14ac:dyDescent="0.2">
      <c r="Y165" s="9"/>
    </row>
    <row r="166" spans="25:25" x14ac:dyDescent="0.2">
      <c r="Y166" s="9"/>
    </row>
    <row r="167" spans="25:25" x14ac:dyDescent="0.2">
      <c r="Y167" s="9"/>
    </row>
    <row r="168" spans="25:25" x14ac:dyDescent="0.2">
      <c r="Y168" s="9"/>
    </row>
    <row r="169" spans="25:25" x14ac:dyDescent="0.2">
      <c r="Y169" s="9"/>
    </row>
    <row r="170" spans="25:25" x14ac:dyDescent="0.2">
      <c r="Y170" s="9"/>
    </row>
    <row r="171" spans="25:25" x14ac:dyDescent="0.2">
      <c r="Y171" s="9"/>
    </row>
    <row r="172" spans="25:25" x14ac:dyDescent="0.2">
      <c r="Y172" s="9"/>
    </row>
    <row r="173" spans="25:25" x14ac:dyDescent="0.2">
      <c r="Y173" s="9"/>
    </row>
    <row r="174" spans="25:25" x14ac:dyDescent="0.2">
      <c r="Y174" s="9"/>
    </row>
    <row r="175" spans="25:25" x14ac:dyDescent="0.2">
      <c r="Y175" s="9"/>
    </row>
    <row r="176" spans="25:25" x14ac:dyDescent="0.2">
      <c r="Y176" s="9"/>
    </row>
    <row r="177" spans="25:25" x14ac:dyDescent="0.2">
      <c r="Y177" s="9"/>
    </row>
    <row r="178" spans="25:25" x14ac:dyDescent="0.2">
      <c r="Y178" s="9"/>
    </row>
    <row r="179" spans="25:25" x14ac:dyDescent="0.2">
      <c r="Y179" s="9"/>
    </row>
    <row r="180" spans="25:25" x14ac:dyDescent="0.2">
      <c r="Y180" s="9"/>
    </row>
    <row r="181" spans="25:25" x14ac:dyDescent="0.2">
      <c r="Y181" s="9"/>
    </row>
    <row r="182" spans="25:25" x14ac:dyDescent="0.2">
      <c r="Y182" s="9"/>
    </row>
    <row r="183" spans="25:25" x14ac:dyDescent="0.2">
      <c r="Y183" s="9"/>
    </row>
    <row r="184" spans="25:25" x14ac:dyDescent="0.2">
      <c r="Y184" s="9"/>
    </row>
    <row r="185" spans="25:25" x14ac:dyDescent="0.2">
      <c r="Y185" s="9"/>
    </row>
    <row r="186" spans="25:25" x14ac:dyDescent="0.2">
      <c r="Y186" s="9"/>
    </row>
    <row r="187" spans="25:25" x14ac:dyDescent="0.2">
      <c r="Y187" s="9"/>
    </row>
    <row r="188" spans="25:25" x14ac:dyDescent="0.2">
      <c r="Y188" s="9"/>
    </row>
    <row r="189" spans="25:25" x14ac:dyDescent="0.2">
      <c r="Y189" s="9"/>
    </row>
    <row r="190" spans="25:25" x14ac:dyDescent="0.2">
      <c r="Y190" s="9"/>
    </row>
    <row r="191" spans="25:25" x14ac:dyDescent="0.2">
      <c r="Y191" s="9"/>
    </row>
    <row r="192" spans="25:25" x14ac:dyDescent="0.2">
      <c r="Y192" s="9"/>
    </row>
    <row r="193" spans="25:25" x14ac:dyDescent="0.2">
      <c r="Y193" s="9"/>
    </row>
    <row r="194" spans="25:25" x14ac:dyDescent="0.2">
      <c r="Y194" s="9"/>
    </row>
    <row r="195" spans="25:25" x14ac:dyDescent="0.2">
      <c r="Y195" s="9"/>
    </row>
    <row r="196" spans="25:25" x14ac:dyDescent="0.2">
      <c r="Y196" s="9"/>
    </row>
    <row r="197" spans="25:25" x14ac:dyDescent="0.2">
      <c r="Y197" s="9"/>
    </row>
    <row r="198" spans="25:25" x14ac:dyDescent="0.2">
      <c r="Y198" s="9"/>
    </row>
    <row r="199" spans="25:25" x14ac:dyDescent="0.2">
      <c r="Y199" s="9"/>
    </row>
    <row r="200" spans="25:25" x14ac:dyDescent="0.2">
      <c r="Y200" s="9"/>
    </row>
    <row r="201" spans="25:25" x14ac:dyDescent="0.2">
      <c r="Y201" s="9"/>
    </row>
    <row r="202" spans="25:25" x14ac:dyDescent="0.2">
      <c r="Y202" s="9"/>
    </row>
    <row r="203" spans="25:25" x14ac:dyDescent="0.2">
      <c r="Y203" s="9"/>
    </row>
    <row r="204" spans="25:25" x14ac:dyDescent="0.2">
      <c r="Y204" s="9"/>
    </row>
    <row r="205" spans="25:25" x14ac:dyDescent="0.2">
      <c r="Y205" s="9"/>
    </row>
    <row r="206" spans="25:25" x14ac:dyDescent="0.2">
      <c r="Y206" s="9"/>
    </row>
    <row r="207" spans="25:25" x14ac:dyDescent="0.2">
      <c r="Y207" s="9"/>
    </row>
    <row r="208" spans="25:25" x14ac:dyDescent="0.2">
      <c r="Y208" s="9"/>
    </row>
    <row r="209" spans="25:25" x14ac:dyDescent="0.2">
      <c r="Y209" s="9"/>
    </row>
    <row r="210" spans="25:25" x14ac:dyDescent="0.2">
      <c r="Y210" s="9"/>
    </row>
    <row r="211" spans="25:25" x14ac:dyDescent="0.2">
      <c r="Y211" s="9"/>
    </row>
    <row r="212" spans="25:25" x14ac:dyDescent="0.2">
      <c r="Y212" s="9"/>
    </row>
    <row r="213" spans="25:25" x14ac:dyDescent="0.2">
      <c r="Y213" s="9"/>
    </row>
    <row r="214" spans="25:25" x14ac:dyDescent="0.2">
      <c r="Y214" s="9"/>
    </row>
    <row r="215" spans="25:25" x14ac:dyDescent="0.2">
      <c r="Y215" s="9"/>
    </row>
    <row r="216" spans="25:25" x14ac:dyDescent="0.2">
      <c r="Y216" s="9"/>
    </row>
    <row r="217" spans="25:25" x14ac:dyDescent="0.2">
      <c r="Y217" s="9"/>
    </row>
    <row r="218" spans="25:25" x14ac:dyDescent="0.2">
      <c r="Y218" s="9"/>
    </row>
    <row r="219" spans="25:25" x14ac:dyDescent="0.2">
      <c r="Y219" s="9"/>
    </row>
    <row r="220" spans="25:25" x14ac:dyDescent="0.2">
      <c r="Y220" s="9"/>
    </row>
    <row r="221" spans="25:25" x14ac:dyDescent="0.2">
      <c r="Y221" s="9"/>
    </row>
    <row r="222" spans="25:25" x14ac:dyDescent="0.2">
      <c r="Y222" s="9"/>
    </row>
    <row r="223" spans="25:25" x14ac:dyDescent="0.2">
      <c r="Y223" s="9"/>
    </row>
    <row r="224" spans="25:25" x14ac:dyDescent="0.2">
      <c r="Y224" s="9"/>
    </row>
    <row r="225" spans="25:25" x14ac:dyDescent="0.2">
      <c r="Y225" s="9"/>
    </row>
    <row r="226" spans="25:25" x14ac:dyDescent="0.2">
      <c r="Y226" s="9"/>
    </row>
    <row r="227" spans="25:25" x14ac:dyDescent="0.2">
      <c r="Y227" s="9"/>
    </row>
    <row r="228" spans="25:25" x14ac:dyDescent="0.2">
      <c r="Y228" s="9"/>
    </row>
    <row r="229" spans="25:25" x14ac:dyDescent="0.2">
      <c r="Y229" s="9"/>
    </row>
    <row r="230" spans="25:25" x14ac:dyDescent="0.2">
      <c r="Y230" s="9"/>
    </row>
    <row r="231" spans="25:25" x14ac:dyDescent="0.2">
      <c r="Y231" s="9"/>
    </row>
    <row r="232" spans="25:25" x14ac:dyDescent="0.2">
      <c r="Y232" s="9"/>
    </row>
    <row r="233" spans="25:25" x14ac:dyDescent="0.2">
      <c r="Y233" s="9"/>
    </row>
    <row r="234" spans="25:25" x14ac:dyDescent="0.2">
      <c r="Y234" s="9"/>
    </row>
    <row r="235" spans="25:25" x14ac:dyDescent="0.2">
      <c r="Y235" s="9"/>
    </row>
    <row r="236" spans="25:25" x14ac:dyDescent="0.2">
      <c r="Y236" s="9"/>
    </row>
    <row r="237" spans="25:25" x14ac:dyDescent="0.2">
      <c r="Y237" s="9"/>
    </row>
    <row r="238" spans="25:25" x14ac:dyDescent="0.2">
      <c r="Y238" s="9"/>
    </row>
    <row r="239" spans="25:25" x14ac:dyDescent="0.2">
      <c r="Y239" s="9"/>
    </row>
    <row r="240" spans="25:25" x14ac:dyDescent="0.2">
      <c r="Y240" s="9"/>
    </row>
    <row r="241" spans="25:25" x14ac:dyDescent="0.2">
      <c r="Y241" s="9"/>
    </row>
    <row r="242" spans="25:25" x14ac:dyDescent="0.2">
      <c r="Y242" s="9"/>
    </row>
    <row r="243" spans="25:25" x14ac:dyDescent="0.2">
      <c r="Y243" s="9"/>
    </row>
    <row r="244" spans="25:25" x14ac:dyDescent="0.2">
      <c r="Y244" s="9"/>
    </row>
    <row r="245" spans="25:25" x14ac:dyDescent="0.2">
      <c r="Y245" s="9"/>
    </row>
    <row r="246" spans="25:25" x14ac:dyDescent="0.2">
      <c r="Y246" s="9"/>
    </row>
    <row r="247" spans="25:25" x14ac:dyDescent="0.2">
      <c r="Y247" s="9"/>
    </row>
    <row r="248" spans="25:25" x14ac:dyDescent="0.2">
      <c r="Y248" s="9"/>
    </row>
    <row r="249" spans="25:25" x14ac:dyDescent="0.2">
      <c r="Y249" s="9"/>
    </row>
    <row r="250" spans="25:25" x14ac:dyDescent="0.2">
      <c r="Y250" s="9"/>
    </row>
    <row r="251" spans="25:25" x14ac:dyDescent="0.2">
      <c r="Y251" s="9"/>
    </row>
    <row r="252" spans="25:25" x14ac:dyDescent="0.2">
      <c r="Y252" s="9"/>
    </row>
    <row r="253" spans="25:25" x14ac:dyDescent="0.2">
      <c r="Y253" s="9"/>
    </row>
    <row r="254" spans="25:25" x14ac:dyDescent="0.2">
      <c r="Y254" s="9"/>
    </row>
    <row r="255" spans="25:25" x14ac:dyDescent="0.2">
      <c r="Y255" s="9"/>
    </row>
    <row r="256" spans="25:25" x14ac:dyDescent="0.2">
      <c r="Y256" s="9"/>
    </row>
    <row r="257" spans="25:25" x14ac:dyDescent="0.2">
      <c r="Y257" s="9"/>
    </row>
    <row r="258" spans="25:25" x14ac:dyDescent="0.2">
      <c r="Y258" s="9"/>
    </row>
    <row r="259" spans="25:25" x14ac:dyDescent="0.2">
      <c r="Y259" s="9"/>
    </row>
    <row r="260" spans="25:25" x14ac:dyDescent="0.2">
      <c r="Y260" s="9"/>
    </row>
    <row r="261" spans="25:25" x14ac:dyDescent="0.2">
      <c r="Y261" s="9"/>
    </row>
    <row r="262" spans="25:25" x14ac:dyDescent="0.2">
      <c r="Y262" s="9"/>
    </row>
    <row r="263" spans="25:25" x14ac:dyDescent="0.2">
      <c r="Y263" s="9"/>
    </row>
    <row r="264" spans="25:25" x14ac:dyDescent="0.2">
      <c r="Y264" s="9"/>
    </row>
    <row r="265" spans="25:25" x14ac:dyDescent="0.2">
      <c r="Y265" s="9"/>
    </row>
    <row r="266" spans="25:25" x14ac:dyDescent="0.2">
      <c r="Y266" s="9"/>
    </row>
    <row r="267" spans="25:25" x14ac:dyDescent="0.2">
      <c r="Y267" s="9"/>
    </row>
    <row r="268" spans="25:25" x14ac:dyDescent="0.2">
      <c r="Y268" s="9"/>
    </row>
    <row r="269" spans="25:25" x14ac:dyDescent="0.2">
      <c r="Y269" s="9"/>
    </row>
    <row r="270" spans="25:25" x14ac:dyDescent="0.2">
      <c r="Y270" s="9"/>
    </row>
    <row r="271" spans="25:25" x14ac:dyDescent="0.2">
      <c r="Y271" s="9"/>
    </row>
    <row r="272" spans="25:25" x14ac:dyDescent="0.2">
      <c r="Y272" s="9"/>
    </row>
    <row r="273" spans="25:25" x14ac:dyDescent="0.2">
      <c r="Y273" s="9"/>
    </row>
    <row r="274" spans="25:25" x14ac:dyDescent="0.2">
      <c r="Y274" s="9"/>
    </row>
    <row r="275" spans="25:25" x14ac:dyDescent="0.2">
      <c r="Y275" s="9"/>
    </row>
    <row r="276" spans="25:25" x14ac:dyDescent="0.2">
      <c r="Y276" s="9"/>
    </row>
    <row r="277" spans="25:25" x14ac:dyDescent="0.2">
      <c r="Y277" s="9"/>
    </row>
    <row r="278" spans="25:25" x14ac:dyDescent="0.2">
      <c r="Y278" s="9"/>
    </row>
    <row r="279" spans="25:25" x14ac:dyDescent="0.2">
      <c r="Y279" s="9"/>
    </row>
    <row r="280" spans="25:25" x14ac:dyDescent="0.2">
      <c r="Y280" s="9"/>
    </row>
    <row r="281" spans="25:25" x14ac:dyDescent="0.2">
      <c r="Y281" s="9"/>
    </row>
    <row r="282" spans="25:25" x14ac:dyDescent="0.2">
      <c r="Y282" s="9"/>
    </row>
    <row r="283" spans="25:25" x14ac:dyDescent="0.2">
      <c r="Y283" s="9"/>
    </row>
    <row r="284" spans="25:25" x14ac:dyDescent="0.2">
      <c r="Y284" s="9"/>
    </row>
    <row r="285" spans="25:25" x14ac:dyDescent="0.2">
      <c r="Y285" s="9"/>
    </row>
    <row r="286" spans="25:25" x14ac:dyDescent="0.2">
      <c r="Y286" s="9"/>
    </row>
    <row r="287" spans="25:25" x14ac:dyDescent="0.2">
      <c r="Y287" s="9"/>
    </row>
    <row r="288" spans="25:25" x14ac:dyDescent="0.2">
      <c r="Y288" s="9"/>
    </row>
    <row r="289" spans="25:25" x14ac:dyDescent="0.2">
      <c r="Y289" s="9"/>
    </row>
    <row r="290" spans="25:25" x14ac:dyDescent="0.2">
      <c r="Y290" s="9"/>
    </row>
    <row r="291" spans="25:25" x14ac:dyDescent="0.2">
      <c r="Y291" s="9"/>
    </row>
    <row r="292" spans="25:25" x14ac:dyDescent="0.2">
      <c r="Y292" s="9"/>
    </row>
    <row r="293" spans="25:25" x14ac:dyDescent="0.2">
      <c r="Y293" s="9"/>
    </row>
    <row r="294" spans="25:25" x14ac:dyDescent="0.2">
      <c r="Y294" s="9"/>
    </row>
    <row r="295" spans="25:25" x14ac:dyDescent="0.2">
      <c r="Y295" s="9"/>
    </row>
    <row r="296" spans="25:25" x14ac:dyDescent="0.2">
      <c r="Y296" s="9"/>
    </row>
    <row r="297" spans="25:25" x14ac:dyDescent="0.2">
      <c r="Y297" s="9"/>
    </row>
    <row r="298" spans="25:25" x14ac:dyDescent="0.2">
      <c r="Y298" s="9"/>
    </row>
    <row r="299" spans="25:25" x14ac:dyDescent="0.2">
      <c r="Y299" s="9"/>
    </row>
    <row r="300" spans="25:25" x14ac:dyDescent="0.2">
      <c r="Y300" s="9"/>
    </row>
    <row r="301" spans="25:25" x14ac:dyDescent="0.2">
      <c r="Y301" s="9"/>
    </row>
    <row r="302" spans="25:25" x14ac:dyDescent="0.2">
      <c r="Y302" s="9"/>
    </row>
    <row r="303" spans="25:25" x14ac:dyDescent="0.2">
      <c r="Y303" s="9"/>
    </row>
    <row r="304" spans="25:25" x14ac:dyDescent="0.2">
      <c r="Y304" s="9"/>
    </row>
    <row r="305" spans="25:25" x14ac:dyDescent="0.2">
      <c r="Y305" s="9"/>
    </row>
    <row r="306" spans="25:25" x14ac:dyDescent="0.2">
      <c r="Y306" s="9"/>
    </row>
    <row r="307" spans="25:25" x14ac:dyDescent="0.2">
      <c r="Y307" s="9"/>
    </row>
    <row r="308" spans="25:25" x14ac:dyDescent="0.2">
      <c r="Y308" s="9"/>
    </row>
    <row r="309" spans="25:25" x14ac:dyDescent="0.2">
      <c r="Y309" s="9"/>
    </row>
    <row r="310" spans="25:25" x14ac:dyDescent="0.2">
      <c r="Y310" s="9"/>
    </row>
    <row r="311" spans="25:25" x14ac:dyDescent="0.2">
      <c r="Y311" s="9"/>
    </row>
    <row r="312" spans="25:25" x14ac:dyDescent="0.2">
      <c r="Y312" s="9"/>
    </row>
    <row r="313" spans="25:25" x14ac:dyDescent="0.2">
      <c r="Y313" s="9"/>
    </row>
    <row r="314" spans="25:25" x14ac:dyDescent="0.2">
      <c r="Y314" s="9"/>
    </row>
    <row r="315" spans="25:25" x14ac:dyDescent="0.2">
      <c r="Y315" s="9"/>
    </row>
    <row r="316" spans="25:25" x14ac:dyDescent="0.2">
      <c r="Y316" s="9"/>
    </row>
    <row r="317" spans="25:25" x14ac:dyDescent="0.2">
      <c r="Y317" s="9"/>
    </row>
    <row r="318" spans="25:25" x14ac:dyDescent="0.2">
      <c r="Y318" s="9"/>
    </row>
    <row r="319" spans="25:25" x14ac:dyDescent="0.2">
      <c r="Y319" s="9"/>
    </row>
    <row r="320" spans="25:25" x14ac:dyDescent="0.2">
      <c r="Y320" s="9"/>
    </row>
    <row r="321" spans="25:25" x14ac:dyDescent="0.2">
      <c r="Y321" s="9"/>
    </row>
    <row r="322" spans="25:25" x14ac:dyDescent="0.2">
      <c r="Y322" s="9"/>
    </row>
    <row r="323" spans="25:25" x14ac:dyDescent="0.2">
      <c r="Y323" s="9"/>
    </row>
    <row r="324" spans="25:25" x14ac:dyDescent="0.2">
      <c r="Y324" s="9"/>
    </row>
    <row r="325" spans="25:25" x14ac:dyDescent="0.2">
      <c r="Y325" s="9"/>
    </row>
    <row r="326" spans="25:25" x14ac:dyDescent="0.2">
      <c r="Y326" s="9"/>
    </row>
    <row r="327" spans="25:25" x14ac:dyDescent="0.2">
      <c r="Y327" s="9"/>
    </row>
    <row r="328" spans="25:25" x14ac:dyDescent="0.2">
      <c r="Y328" s="9"/>
    </row>
    <row r="329" spans="25:25" x14ac:dyDescent="0.2">
      <c r="Y329" s="9"/>
    </row>
    <row r="330" spans="25:25" x14ac:dyDescent="0.2">
      <c r="Y330" s="9"/>
    </row>
    <row r="331" spans="25:25" x14ac:dyDescent="0.2">
      <c r="Y331" s="9"/>
    </row>
    <row r="332" spans="25:25" x14ac:dyDescent="0.2">
      <c r="Y332" s="9"/>
    </row>
    <row r="333" spans="25:25" x14ac:dyDescent="0.2">
      <c r="Y333" s="9"/>
    </row>
    <row r="334" spans="25:25" x14ac:dyDescent="0.2">
      <c r="Y334" s="9"/>
    </row>
    <row r="335" spans="25:25" x14ac:dyDescent="0.2">
      <c r="Y335" s="9"/>
    </row>
    <row r="336" spans="25:25" x14ac:dyDescent="0.2">
      <c r="Y336" s="9"/>
    </row>
    <row r="337" spans="25:25" x14ac:dyDescent="0.2">
      <c r="Y337" s="9"/>
    </row>
    <row r="338" spans="25:25" x14ac:dyDescent="0.2">
      <c r="Y338" s="9"/>
    </row>
    <row r="339" spans="25:25" x14ac:dyDescent="0.2">
      <c r="Y339" s="9"/>
    </row>
    <row r="340" spans="25:25" x14ac:dyDescent="0.2">
      <c r="Y340" s="9"/>
    </row>
    <row r="341" spans="25:25" x14ac:dyDescent="0.2">
      <c r="Y341" s="9"/>
    </row>
    <row r="342" spans="25:25" x14ac:dyDescent="0.2">
      <c r="Y342" s="9"/>
    </row>
    <row r="343" spans="25:25" x14ac:dyDescent="0.2">
      <c r="Y343" s="9"/>
    </row>
    <row r="344" spans="25:25" x14ac:dyDescent="0.2">
      <c r="Y344" s="9"/>
    </row>
    <row r="345" spans="25:25" x14ac:dyDescent="0.2">
      <c r="Y345" s="9"/>
    </row>
    <row r="346" spans="25:25" x14ac:dyDescent="0.2">
      <c r="Y346" s="9"/>
    </row>
    <row r="347" spans="25:25" x14ac:dyDescent="0.2">
      <c r="Y347" s="9"/>
    </row>
    <row r="348" spans="25:25" x14ac:dyDescent="0.2">
      <c r="Y348" s="9"/>
    </row>
    <row r="349" spans="25:25" x14ac:dyDescent="0.2">
      <c r="Y349" s="9"/>
    </row>
    <row r="350" spans="25:25" x14ac:dyDescent="0.2">
      <c r="Y350" s="9"/>
    </row>
    <row r="351" spans="25:25" x14ac:dyDescent="0.2">
      <c r="Y351" s="9"/>
    </row>
    <row r="352" spans="25:25" x14ac:dyDescent="0.2">
      <c r="Y352" s="9"/>
    </row>
    <row r="353" spans="25:25" x14ac:dyDescent="0.2">
      <c r="Y353" s="9"/>
    </row>
    <row r="354" spans="25:25" x14ac:dyDescent="0.2">
      <c r="Y354" s="9"/>
    </row>
    <row r="355" spans="25:25" x14ac:dyDescent="0.2">
      <c r="Y355" s="9"/>
    </row>
    <row r="356" spans="25:25" x14ac:dyDescent="0.2">
      <c r="Y356" s="9"/>
    </row>
    <row r="357" spans="25:25" x14ac:dyDescent="0.2">
      <c r="Y357" s="9"/>
    </row>
    <row r="358" spans="25:25" x14ac:dyDescent="0.2">
      <c r="Y358" s="9"/>
    </row>
    <row r="359" spans="25:25" x14ac:dyDescent="0.2">
      <c r="Y359" s="9"/>
    </row>
    <row r="360" spans="25:25" x14ac:dyDescent="0.2">
      <c r="Y360" s="9"/>
    </row>
    <row r="361" spans="25:25" x14ac:dyDescent="0.2">
      <c r="Y361" s="9"/>
    </row>
    <row r="362" spans="25:25" x14ac:dyDescent="0.2">
      <c r="Y362" s="9"/>
    </row>
    <row r="363" spans="25:25" x14ac:dyDescent="0.2">
      <c r="Y363" s="9"/>
    </row>
    <row r="364" spans="25:25" x14ac:dyDescent="0.2">
      <c r="Y364" s="9"/>
    </row>
    <row r="365" spans="25:25" x14ac:dyDescent="0.2">
      <c r="Y365" s="9"/>
    </row>
    <row r="366" spans="25:25" x14ac:dyDescent="0.2">
      <c r="Y366" s="9"/>
    </row>
    <row r="367" spans="25:25" x14ac:dyDescent="0.2">
      <c r="Y367" s="9"/>
    </row>
    <row r="368" spans="25:25" x14ac:dyDescent="0.2">
      <c r="Y368" s="9"/>
    </row>
    <row r="369" spans="25:25" x14ac:dyDescent="0.2">
      <c r="Y369" s="9"/>
    </row>
    <row r="370" spans="25:25" x14ac:dyDescent="0.2">
      <c r="Y370" s="9"/>
    </row>
    <row r="371" spans="25:25" x14ac:dyDescent="0.2">
      <c r="Y371" s="9"/>
    </row>
    <row r="372" spans="25:25" x14ac:dyDescent="0.2">
      <c r="Y372" s="9"/>
    </row>
    <row r="373" spans="25:25" x14ac:dyDescent="0.2">
      <c r="Y373" s="9"/>
    </row>
    <row r="374" spans="25:25" x14ac:dyDescent="0.2">
      <c r="Y374" s="9"/>
    </row>
    <row r="375" spans="25:25" x14ac:dyDescent="0.2">
      <c r="Y375" s="9"/>
    </row>
    <row r="376" spans="25:25" x14ac:dyDescent="0.2">
      <c r="Y376" s="9"/>
    </row>
    <row r="377" spans="25:25" x14ac:dyDescent="0.2">
      <c r="Y377" s="9"/>
    </row>
    <row r="378" spans="25:25" x14ac:dyDescent="0.2">
      <c r="Y378" s="9"/>
    </row>
    <row r="379" spans="25:25" x14ac:dyDescent="0.2">
      <c r="Y379" s="9"/>
    </row>
    <row r="380" spans="25:25" x14ac:dyDescent="0.2">
      <c r="Y380" s="9"/>
    </row>
    <row r="381" spans="25:25" x14ac:dyDescent="0.2">
      <c r="Y381" s="9"/>
    </row>
    <row r="382" spans="25:25" x14ac:dyDescent="0.2">
      <c r="Y382" s="9"/>
    </row>
    <row r="383" spans="25:25" x14ac:dyDescent="0.2">
      <c r="Y383" s="9"/>
    </row>
    <row r="384" spans="25:25" x14ac:dyDescent="0.2">
      <c r="Y384" s="9"/>
    </row>
    <row r="385" spans="25:25" x14ac:dyDescent="0.2">
      <c r="Y385" s="9"/>
    </row>
    <row r="386" spans="25:25" x14ac:dyDescent="0.2">
      <c r="Y386" s="9"/>
    </row>
    <row r="387" spans="25:25" x14ac:dyDescent="0.2">
      <c r="Y387" s="9"/>
    </row>
    <row r="388" spans="25:25" x14ac:dyDescent="0.2">
      <c r="Y388" s="9"/>
    </row>
    <row r="389" spans="25:25" x14ac:dyDescent="0.2">
      <c r="Y389" s="9"/>
    </row>
    <row r="390" spans="25:25" x14ac:dyDescent="0.2">
      <c r="Y390" s="9"/>
    </row>
    <row r="391" spans="25:25" x14ac:dyDescent="0.2">
      <c r="Y391" s="9"/>
    </row>
    <row r="392" spans="25:25" x14ac:dyDescent="0.2">
      <c r="Y392" s="9"/>
    </row>
    <row r="393" spans="25:25" x14ac:dyDescent="0.2">
      <c r="Y393" s="9"/>
    </row>
    <row r="394" spans="25:25" x14ac:dyDescent="0.2">
      <c r="Y394" s="9"/>
    </row>
    <row r="395" spans="25:25" x14ac:dyDescent="0.2">
      <c r="Y395" s="9"/>
    </row>
    <row r="396" spans="25:25" x14ac:dyDescent="0.2">
      <c r="Y396" s="9"/>
    </row>
    <row r="397" spans="25:25" x14ac:dyDescent="0.2">
      <c r="Y397" s="9"/>
    </row>
    <row r="398" spans="25:25" x14ac:dyDescent="0.2">
      <c r="Y398" s="9"/>
    </row>
    <row r="399" spans="25:25" x14ac:dyDescent="0.2">
      <c r="Y399" s="9"/>
    </row>
    <row r="400" spans="25:25" x14ac:dyDescent="0.2">
      <c r="Y400" s="9"/>
    </row>
    <row r="401" spans="25:25" x14ac:dyDescent="0.2">
      <c r="Y401" s="9"/>
    </row>
    <row r="402" spans="25:25" x14ac:dyDescent="0.2">
      <c r="Y402" s="9"/>
    </row>
    <row r="403" spans="25:25" x14ac:dyDescent="0.2">
      <c r="Y403" s="9"/>
    </row>
    <row r="404" spans="25:25" x14ac:dyDescent="0.2">
      <c r="Y404" s="9"/>
    </row>
    <row r="405" spans="25:25" x14ac:dyDescent="0.2">
      <c r="Y405" s="9"/>
    </row>
    <row r="406" spans="25:25" x14ac:dyDescent="0.2">
      <c r="Y406" s="9"/>
    </row>
    <row r="407" spans="25:25" x14ac:dyDescent="0.2">
      <c r="Y407" s="9"/>
    </row>
    <row r="408" spans="25:25" x14ac:dyDescent="0.2">
      <c r="Y408" s="9"/>
    </row>
    <row r="409" spans="25:25" x14ac:dyDescent="0.2">
      <c r="Y409" s="9"/>
    </row>
    <row r="410" spans="25:25" x14ac:dyDescent="0.2">
      <c r="Y410" s="9"/>
    </row>
    <row r="411" spans="25:25" x14ac:dyDescent="0.2">
      <c r="Y411" s="9"/>
    </row>
    <row r="412" spans="25:25" x14ac:dyDescent="0.2">
      <c r="Y412" s="9"/>
    </row>
    <row r="413" spans="25:25" x14ac:dyDescent="0.2">
      <c r="Y413" s="9"/>
    </row>
    <row r="414" spans="25:25" x14ac:dyDescent="0.2">
      <c r="Y414" s="9"/>
    </row>
    <row r="415" spans="25:25" x14ac:dyDescent="0.2">
      <c r="Y415" s="9"/>
    </row>
    <row r="416" spans="25:25" x14ac:dyDescent="0.2">
      <c r="Y416" s="9"/>
    </row>
    <row r="417" spans="25:25" x14ac:dyDescent="0.2">
      <c r="Y417" s="9"/>
    </row>
    <row r="418" spans="25:25" x14ac:dyDescent="0.2">
      <c r="Y418" s="9"/>
    </row>
    <row r="419" spans="25:25" x14ac:dyDescent="0.2">
      <c r="Y419" s="9"/>
    </row>
    <row r="420" spans="25:25" x14ac:dyDescent="0.2">
      <c r="Y420" s="9"/>
    </row>
    <row r="421" spans="25:25" x14ac:dyDescent="0.2">
      <c r="Y421" s="9"/>
    </row>
    <row r="422" spans="25:25" x14ac:dyDescent="0.2">
      <c r="Y422" s="9"/>
    </row>
    <row r="423" spans="25:25" x14ac:dyDescent="0.2">
      <c r="Y423" s="9"/>
    </row>
    <row r="424" spans="25:25" x14ac:dyDescent="0.2">
      <c r="Y424" s="9"/>
    </row>
    <row r="425" spans="25:25" x14ac:dyDescent="0.2">
      <c r="Y425" s="9"/>
    </row>
    <row r="426" spans="25:25" x14ac:dyDescent="0.2">
      <c r="Y426" s="9"/>
    </row>
    <row r="427" spans="25:25" x14ac:dyDescent="0.2">
      <c r="Y427" s="9"/>
    </row>
    <row r="428" spans="25:25" x14ac:dyDescent="0.2">
      <c r="Y428" s="9"/>
    </row>
    <row r="429" spans="25:25" x14ac:dyDescent="0.2">
      <c r="Y429" s="9"/>
    </row>
    <row r="430" spans="25:25" x14ac:dyDescent="0.2">
      <c r="Y430" s="9"/>
    </row>
    <row r="431" spans="25:25" x14ac:dyDescent="0.2">
      <c r="Y431" s="9"/>
    </row>
    <row r="432" spans="25:25" x14ac:dyDescent="0.2">
      <c r="Y432" s="9"/>
    </row>
    <row r="433" spans="25:25" x14ac:dyDescent="0.2">
      <c r="Y433" s="9"/>
    </row>
    <row r="434" spans="25:25" x14ac:dyDescent="0.2">
      <c r="Y434" s="9"/>
    </row>
    <row r="435" spans="25:25" x14ac:dyDescent="0.2">
      <c r="Y435" s="9"/>
    </row>
    <row r="436" spans="25:25" x14ac:dyDescent="0.2">
      <c r="Y436" s="9"/>
    </row>
    <row r="437" spans="25:25" x14ac:dyDescent="0.2">
      <c r="Y437" s="9"/>
    </row>
    <row r="438" spans="25:25" x14ac:dyDescent="0.2">
      <c r="Y438" s="9"/>
    </row>
    <row r="439" spans="25:25" x14ac:dyDescent="0.2">
      <c r="Y439" s="9"/>
    </row>
    <row r="440" spans="25:25" x14ac:dyDescent="0.2">
      <c r="Y440" s="9"/>
    </row>
    <row r="441" spans="25:25" x14ac:dyDescent="0.2">
      <c r="Y441" s="9"/>
    </row>
    <row r="442" spans="25:25" x14ac:dyDescent="0.2">
      <c r="Y442" s="9"/>
    </row>
    <row r="443" spans="25:25" x14ac:dyDescent="0.2">
      <c r="Y443" s="9"/>
    </row>
    <row r="444" spans="25:25" x14ac:dyDescent="0.2">
      <c r="Y444" s="9"/>
    </row>
    <row r="445" spans="25:25" x14ac:dyDescent="0.2">
      <c r="Y445" s="9"/>
    </row>
    <row r="446" spans="25:25" x14ac:dyDescent="0.2">
      <c r="Y446" s="9"/>
    </row>
    <row r="447" spans="25:25" x14ac:dyDescent="0.2">
      <c r="Y447" s="9"/>
    </row>
    <row r="448" spans="25:25" x14ac:dyDescent="0.2">
      <c r="Y448" s="9"/>
    </row>
    <row r="449" spans="25:25" x14ac:dyDescent="0.2">
      <c r="Y449" s="9"/>
    </row>
    <row r="450" spans="25:25" x14ac:dyDescent="0.2">
      <c r="Y450" s="9"/>
    </row>
    <row r="451" spans="25:25" x14ac:dyDescent="0.2">
      <c r="Y451" s="9"/>
    </row>
    <row r="452" spans="25:25" x14ac:dyDescent="0.2">
      <c r="Y452" s="9"/>
    </row>
    <row r="453" spans="25:25" x14ac:dyDescent="0.2">
      <c r="Y453" s="9"/>
    </row>
    <row r="454" spans="25:25" x14ac:dyDescent="0.2">
      <c r="Y454" s="9"/>
    </row>
    <row r="455" spans="25:25" x14ac:dyDescent="0.2">
      <c r="Y455" s="9"/>
    </row>
    <row r="456" spans="25:25" x14ac:dyDescent="0.2">
      <c r="Y456" s="9"/>
    </row>
    <row r="457" spans="25:25" x14ac:dyDescent="0.2">
      <c r="Y457" s="9"/>
    </row>
    <row r="458" spans="25:25" x14ac:dyDescent="0.2">
      <c r="Y458" s="9"/>
    </row>
    <row r="459" spans="25:25" x14ac:dyDescent="0.2">
      <c r="Y459" s="9"/>
    </row>
    <row r="460" spans="25:25" x14ac:dyDescent="0.2">
      <c r="Y460" s="9"/>
    </row>
    <row r="461" spans="25:25" x14ac:dyDescent="0.2">
      <c r="Y461" s="9"/>
    </row>
    <row r="462" spans="25:25" x14ac:dyDescent="0.2">
      <c r="Y462" s="9"/>
    </row>
    <row r="463" spans="25:25" x14ac:dyDescent="0.2">
      <c r="Y463" s="9"/>
    </row>
    <row r="464" spans="25:25" x14ac:dyDescent="0.2">
      <c r="Y464" s="9"/>
    </row>
    <row r="465" spans="25:25" x14ac:dyDescent="0.2">
      <c r="Y465" s="9"/>
    </row>
    <row r="466" spans="25:25" x14ac:dyDescent="0.2">
      <c r="Y466" s="9"/>
    </row>
    <row r="467" spans="25:25" x14ac:dyDescent="0.2">
      <c r="Y467" s="9"/>
    </row>
    <row r="468" spans="25:25" x14ac:dyDescent="0.2">
      <c r="Y468" s="9"/>
    </row>
    <row r="469" spans="25:25" x14ac:dyDescent="0.2">
      <c r="Y469" s="9"/>
    </row>
    <row r="470" spans="25:25" x14ac:dyDescent="0.2">
      <c r="Y470" s="9"/>
    </row>
    <row r="471" spans="25:25" x14ac:dyDescent="0.2">
      <c r="Y471" s="9"/>
    </row>
    <row r="472" spans="25:25" x14ac:dyDescent="0.2">
      <c r="Y472" s="9"/>
    </row>
    <row r="473" spans="25:25" x14ac:dyDescent="0.2">
      <c r="Y473" s="9"/>
    </row>
    <row r="474" spans="25:25" x14ac:dyDescent="0.2">
      <c r="Y474" s="9"/>
    </row>
    <row r="475" spans="25:25" x14ac:dyDescent="0.2">
      <c r="Y475" s="9"/>
    </row>
    <row r="476" spans="25:25" x14ac:dyDescent="0.2">
      <c r="Y476" s="9"/>
    </row>
    <row r="477" spans="25:25" x14ac:dyDescent="0.2">
      <c r="Y477" s="9"/>
    </row>
    <row r="478" spans="25:25" x14ac:dyDescent="0.2">
      <c r="Y478" s="9"/>
    </row>
    <row r="479" spans="25:25" x14ac:dyDescent="0.2">
      <c r="Y479" s="9"/>
    </row>
    <row r="480" spans="25:25" x14ac:dyDescent="0.2">
      <c r="Y480" s="9"/>
    </row>
    <row r="481" spans="25:25" x14ac:dyDescent="0.2">
      <c r="Y481" s="9"/>
    </row>
    <row r="482" spans="25:25" x14ac:dyDescent="0.2">
      <c r="Y482" s="9"/>
    </row>
    <row r="483" spans="25:25" x14ac:dyDescent="0.2">
      <c r="Y483" s="9"/>
    </row>
    <row r="484" spans="25:25" x14ac:dyDescent="0.2">
      <c r="Y484" s="9"/>
    </row>
    <row r="485" spans="25:25" x14ac:dyDescent="0.2">
      <c r="Y485" s="9"/>
    </row>
    <row r="486" spans="25:25" x14ac:dyDescent="0.2">
      <c r="Y486" s="9"/>
    </row>
    <row r="487" spans="25:25" x14ac:dyDescent="0.2">
      <c r="Y487" s="9"/>
    </row>
    <row r="488" spans="25:25" x14ac:dyDescent="0.2">
      <c r="Y488" s="9"/>
    </row>
    <row r="489" spans="25:25" x14ac:dyDescent="0.2">
      <c r="Y489" s="9"/>
    </row>
    <row r="490" spans="25:25" x14ac:dyDescent="0.2">
      <c r="Y490" s="9"/>
    </row>
    <row r="491" spans="25:25" x14ac:dyDescent="0.2">
      <c r="Y491" s="9"/>
    </row>
    <row r="492" spans="25:25" x14ac:dyDescent="0.2">
      <c r="Y492" s="9"/>
    </row>
    <row r="493" spans="25:25" x14ac:dyDescent="0.2">
      <c r="Y493" s="9"/>
    </row>
    <row r="494" spans="25:25" x14ac:dyDescent="0.2">
      <c r="Y494" s="9"/>
    </row>
    <row r="495" spans="25:25" x14ac:dyDescent="0.2">
      <c r="Y495" s="9"/>
    </row>
    <row r="496" spans="25:25" x14ac:dyDescent="0.2">
      <c r="Y496" s="9"/>
    </row>
    <row r="497" spans="25:25" x14ac:dyDescent="0.2">
      <c r="Y497" s="9"/>
    </row>
    <row r="498" spans="25:25" x14ac:dyDescent="0.2">
      <c r="Y498" s="9"/>
    </row>
    <row r="499" spans="25:25" x14ac:dyDescent="0.2">
      <c r="Y499" s="9"/>
    </row>
    <row r="500" spans="25:25" x14ac:dyDescent="0.2">
      <c r="Y500" s="9"/>
    </row>
    <row r="501" spans="25:25" x14ac:dyDescent="0.2">
      <c r="Y501" s="9"/>
    </row>
    <row r="502" spans="25:25" x14ac:dyDescent="0.2">
      <c r="Y502" s="9"/>
    </row>
    <row r="503" spans="25:25" x14ac:dyDescent="0.2">
      <c r="Y503" s="9"/>
    </row>
    <row r="504" spans="25:25" x14ac:dyDescent="0.2">
      <c r="Y504" s="9"/>
    </row>
    <row r="505" spans="25:25" x14ac:dyDescent="0.2">
      <c r="Y505" s="9"/>
    </row>
    <row r="506" spans="25:25" x14ac:dyDescent="0.2">
      <c r="Y506" s="9"/>
    </row>
    <row r="507" spans="25:25" x14ac:dyDescent="0.2">
      <c r="Y507" s="9"/>
    </row>
    <row r="508" spans="25:25" x14ac:dyDescent="0.2">
      <c r="Y508" s="9"/>
    </row>
    <row r="509" spans="25:25" x14ac:dyDescent="0.2">
      <c r="Y509" s="9"/>
    </row>
    <row r="510" spans="25:25" x14ac:dyDescent="0.2">
      <c r="Y510" s="9"/>
    </row>
    <row r="511" spans="25:25" x14ac:dyDescent="0.2">
      <c r="Y511" s="9"/>
    </row>
    <row r="512" spans="25:25" x14ac:dyDescent="0.2">
      <c r="Y512" s="9"/>
    </row>
    <row r="513" spans="25:25" x14ac:dyDescent="0.2">
      <c r="Y513" s="9"/>
    </row>
    <row r="514" spans="25:25" x14ac:dyDescent="0.2">
      <c r="Y514" s="9"/>
    </row>
    <row r="515" spans="25:25" x14ac:dyDescent="0.2">
      <c r="Y515" s="9"/>
    </row>
    <row r="516" spans="25:25" x14ac:dyDescent="0.2">
      <c r="Y516" s="9"/>
    </row>
    <row r="517" spans="25:25" x14ac:dyDescent="0.2">
      <c r="Y517" s="9"/>
    </row>
    <row r="518" spans="25:25" x14ac:dyDescent="0.2">
      <c r="Y518" s="9"/>
    </row>
    <row r="519" spans="25:25" x14ac:dyDescent="0.2">
      <c r="Y519" s="9"/>
    </row>
    <row r="520" spans="25:25" x14ac:dyDescent="0.2">
      <c r="Y520" s="9"/>
    </row>
    <row r="521" spans="25:25" x14ac:dyDescent="0.2">
      <c r="Y521" s="9"/>
    </row>
    <row r="522" spans="25:25" x14ac:dyDescent="0.2">
      <c r="Y522" s="9"/>
    </row>
    <row r="523" spans="25:25" x14ac:dyDescent="0.2">
      <c r="Y523" s="9"/>
    </row>
    <row r="524" spans="25:25" x14ac:dyDescent="0.2">
      <c r="Y524" s="9"/>
    </row>
    <row r="525" spans="25:25" x14ac:dyDescent="0.2">
      <c r="Y525" s="9"/>
    </row>
    <row r="526" spans="25:25" x14ac:dyDescent="0.2">
      <c r="Y526" s="9"/>
    </row>
    <row r="527" spans="25:25" x14ac:dyDescent="0.2">
      <c r="Y527" s="9"/>
    </row>
    <row r="528" spans="25:25" x14ac:dyDescent="0.2">
      <c r="Y528" s="9"/>
    </row>
    <row r="529" spans="25:25" x14ac:dyDescent="0.2">
      <c r="Y529" s="9"/>
    </row>
    <row r="530" spans="25:25" x14ac:dyDescent="0.2">
      <c r="Y530" s="9"/>
    </row>
    <row r="531" spans="25:25" x14ac:dyDescent="0.2">
      <c r="Y531" s="9"/>
    </row>
    <row r="532" spans="25:25" x14ac:dyDescent="0.2">
      <c r="Y532" s="9"/>
    </row>
    <row r="533" spans="25:25" x14ac:dyDescent="0.2">
      <c r="Y533" s="9"/>
    </row>
    <row r="534" spans="25:25" x14ac:dyDescent="0.2">
      <c r="Y534" s="9"/>
    </row>
    <row r="535" spans="25:25" x14ac:dyDescent="0.2">
      <c r="Y535" s="9"/>
    </row>
    <row r="536" spans="25:25" x14ac:dyDescent="0.2">
      <c r="Y536" s="9"/>
    </row>
    <row r="537" spans="25:25" x14ac:dyDescent="0.2">
      <c r="Y537" s="9"/>
    </row>
    <row r="538" spans="25:25" x14ac:dyDescent="0.2">
      <c r="Y538" s="9"/>
    </row>
    <row r="539" spans="25:25" x14ac:dyDescent="0.2">
      <c r="Y539" s="9"/>
    </row>
    <row r="540" spans="25:25" x14ac:dyDescent="0.2">
      <c r="Y540" s="9"/>
    </row>
    <row r="541" spans="25:25" x14ac:dyDescent="0.2">
      <c r="Y541" s="9"/>
    </row>
    <row r="542" spans="25:25" x14ac:dyDescent="0.2">
      <c r="Y542" s="9"/>
    </row>
    <row r="543" spans="25:25" x14ac:dyDescent="0.2">
      <c r="Y543" s="9"/>
    </row>
    <row r="544" spans="25:25" x14ac:dyDescent="0.2">
      <c r="Y544" s="9"/>
    </row>
    <row r="545" spans="25:25" x14ac:dyDescent="0.2">
      <c r="Y545" s="9"/>
    </row>
    <row r="546" spans="25:25" x14ac:dyDescent="0.2">
      <c r="Y546" s="9"/>
    </row>
    <row r="547" spans="25:25" x14ac:dyDescent="0.2">
      <c r="Y547" s="9"/>
    </row>
    <row r="548" spans="25:25" x14ac:dyDescent="0.2">
      <c r="Y548" s="9"/>
    </row>
    <row r="549" spans="25:25" x14ac:dyDescent="0.2">
      <c r="Y549" s="9"/>
    </row>
    <row r="550" spans="25:25" x14ac:dyDescent="0.2">
      <c r="Y550" s="9"/>
    </row>
    <row r="551" spans="25:25" x14ac:dyDescent="0.2">
      <c r="Y551" s="9"/>
    </row>
    <row r="552" spans="25:25" x14ac:dyDescent="0.2">
      <c r="Y552" s="9"/>
    </row>
    <row r="553" spans="25:25" x14ac:dyDescent="0.2">
      <c r="Y553" s="9"/>
    </row>
    <row r="554" spans="25:25" x14ac:dyDescent="0.2">
      <c r="Y554" s="9"/>
    </row>
    <row r="555" spans="25:25" x14ac:dyDescent="0.2">
      <c r="Y555" s="9"/>
    </row>
    <row r="556" spans="25:25" x14ac:dyDescent="0.2">
      <c r="Y556" s="9"/>
    </row>
    <row r="557" spans="25:25" x14ac:dyDescent="0.2">
      <c r="Y557" s="9"/>
    </row>
    <row r="558" spans="25:25" x14ac:dyDescent="0.2">
      <c r="Y558" s="9"/>
    </row>
  </sheetData>
  <autoFilter ref="A1:Y4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35"/>
  <sheetViews>
    <sheetView workbookViewId="0"/>
  </sheetViews>
  <sheetFormatPr defaultRowHeight="14.25" x14ac:dyDescent="0.2"/>
  <cols>
    <col min="1" max="1" width="22.375" bestFit="1" customWidth="1"/>
    <col min="3" max="4" width="15.5" bestFit="1" customWidth="1"/>
    <col min="5" max="5" width="15.5" customWidth="1"/>
    <col min="6" max="6" width="50.625" style="8" customWidth="1"/>
    <col min="8" max="8" width="13.5" bestFit="1" customWidth="1"/>
    <col min="9" max="9" width="12.875" customWidth="1"/>
  </cols>
  <sheetData>
    <row r="1" spans="1:9" ht="15" x14ac:dyDescent="0.25">
      <c r="A1" s="4" t="s">
        <v>3</v>
      </c>
      <c r="B1" s="4" t="s">
        <v>0</v>
      </c>
      <c r="C1" s="4" t="s">
        <v>2</v>
      </c>
      <c r="D1" s="4" t="s">
        <v>2544</v>
      </c>
      <c r="E1" s="4"/>
      <c r="F1" s="19" t="s">
        <v>1</v>
      </c>
      <c r="G1" s="4" t="s">
        <v>0</v>
      </c>
      <c r="H1" s="4" t="s">
        <v>2</v>
      </c>
      <c r="I1" s="4" t="s">
        <v>2544</v>
      </c>
    </row>
    <row r="2" spans="1:9" x14ac:dyDescent="0.2">
      <c r="A2" s="2" t="s">
        <v>412</v>
      </c>
      <c r="B2" s="2">
        <f>COUNTIF(Lon!M:M, London!A2)</f>
        <v>0</v>
      </c>
      <c r="C2" s="3">
        <f>SUMIF(Lon!M:M, A2, Lon!E:E)</f>
        <v>0</v>
      </c>
      <c r="D2" s="3">
        <f>SUMIF(Lon!M:M, A2, Lon!F:F)</f>
        <v>0</v>
      </c>
      <c r="E2" s="3"/>
      <c r="F2" s="2" t="s">
        <v>61</v>
      </c>
      <c r="G2" s="2">
        <f>COUNTIF(Lon!D:D,F2)</f>
        <v>1</v>
      </c>
      <c r="H2" s="3">
        <f>SUMIF(Lon!D:D, F2, Lon!E:E)</f>
        <v>0</v>
      </c>
      <c r="I2" s="3">
        <f>SUMIF(Lon!D:D, F2, Lon!F:F)</f>
        <v>0</v>
      </c>
    </row>
    <row r="3" spans="1:9" x14ac:dyDescent="0.2">
      <c r="A3" s="2" t="s">
        <v>415</v>
      </c>
      <c r="B3" s="2">
        <f>COUNTIF(Lon!M:M, London!A3)</f>
        <v>0</v>
      </c>
      <c r="C3" s="3">
        <f>SUMIF(Lon!M:M, A3, Lon!E:E)</f>
        <v>0</v>
      </c>
      <c r="D3" s="3">
        <f>SUMIF(Lon!M:M, A3, Lon!F:F)</f>
        <v>0</v>
      </c>
      <c r="E3" s="3"/>
      <c r="F3" s="2" t="s">
        <v>1817</v>
      </c>
      <c r="G3" s="2">
        <f>COUNTIF(Lon!D:D,F3)</f>
        <v>1</v>
      </c>
      <c r="H3" s="3">
        <f>SUMIF(Lon!D:D, F3, Lon!E:E)</f>
        <v>0</v>
      </c>
      <c r="I3" s="3">
        <f>SUMIF(Lon!D:D, F3, Lon!F:F)</f>
        <v>0</v>
      </c>
    </row>
    <row r="4" spans="1:9" x14ac:dyDescent="0.2">
      <c r="A4" s="2" t="s">
        <v>402</v>
      </c>
      <c r="B4" s="2">
        <f>COUNTIF(Lon!M:M, London!A4)</f>
        <v>0</v>
      </c>
      <c r="C4" s="3">
        <f>SUMIF(Lon!M:M, A4, Lon!E:E)</f>
        <v>0</v>
      </c>
      <c r="D4" s="3">
        <f>SUMIF(Lon!M:M, A4, Lon!F:F)</f>
        <v>0</v>
      </c>
      <c r="E4" s="3"/>
      <c r="F4" s="2" t="s">
        <v>1819</v>
      </c>
      <c r="G4" s="2">
        <f>COUNTIF(Lon!D:D,F4)</f>
        <v>0</v>
      </c>
      <c r="H4" s="3">
        <f>SUMIF(Lon!D:D, F4, Lon!E:E)</f>
        <v>0</v>
      </c>
      <c r="I4" s="3">
        <f>SUMIF(Lon!D:D, F4, Lon!F:F)</f>
        <v>0</v>
      </c>
    </row>
    <row r="5" spans="1:9" x14ac:dyDescent="0.2">
      <c r="A5" s="2" t="s">
        <v>6</v>
      </c>
      <c r="B5" s="2">
        <f>COUNTIF(Lon!M:M, London!A5)</f>
        <v>44</v>
      </c>
      <c r="C5" s="3">
        <f>SUMIF(Lon!M:M, A5, Lon!E:E)</f>
        <v>161481259</v>
      </c>
      <c r="D5" s="3">
        <f>SUMIF(Lon!M:M, A5, Lon!F:F)</f>
        <v>33169000</v>
      </c>
      <c r="E5" s="3"/>
      <c r="F5" s="2" t="s">
        <v>123</v>
      </c>
      <c r="G5" s="2">
        <f>COUNTIF(Lon!D:D,F5)</f>
        <v>1</v>
      </c>
      <c r="H5" s="3">
        <f>SUMIF(Lon!D:D, F5, Lon!E:E)</f>
        <v>9800000</v>
      </c>
      <c r="I5" s="3">
        <f>SUMIF(Lon!D:D, F5, Lon!F:F)</f>
        <v>0</v>
      </c>
    </row>
    <row r="6" spans="1:9" x14ac:dyDescent="0.2">
      <c r="A6" s="2" t="s">
        <v>40</v>
      </c>
      <c r="B6" s="2">
        <f>COUNTIF(Lon!M:M, London!A6)</f>
        <v>0</v>
      </c>
      <c r="C6" s="3">
        <f>SUMIF(Lon!M:M, A6, Lon!E:E)</f>
        <v>0</v>
      </c>
      <c r="D6" s="3">
        <f>SUMIF(Lon!M:M, A6, Lon!F:F)</f>
        <v>0</v>
      </c>
      <c r="E6" s="3"/>
      <c r="F6" s="2" t="s">
        <v>163</v>
      </c>
      <c r="G6" s="2">
        <f>COUNTIF(Lon!D:D,F6)</f>
        <v>0</v>
      </c>
      <c r="H6" s="3">
        <f>SUMIF(Lon!D:D, F6, Lon!E:E)</f>
        <v>0</v>
      </c>
      <c r="I6" s="3">
        <f>SUMIF(Lon!D:D, F6, Lon!F:F)</f>
        <v>0</v>
      </c>
    </row>
    <row r="7" spans="1:9" x14ac:dyDescent="0.2">
      <c r="A7" s="2" t="s">
        <v>1540</v>
      </c>
      <c r="B7" s="2">
        <f>COUNTIF(Lon!M:M, London!A7)</f>
        <v>0</v>
      </c>
      <c r="C7" s="3">
        <f>SUMIF(Lon!M:M, A7, Lon!E:E)</f>
        <v>0</v>
      </c>
      <c r="D7" s="3">
        <f>SUMIF(Lon!M:M, A7, Lon!F:F)</f>
        <v>0</v>
      </c>
      <c r="E7" s="3"/>
      <c r="F7" s="2" t="s">
        <v>14</v>
      </c>
      <c r="G7" s="2">
        <f>COUNTIF(Lon!D:D,F7)</f>
        <v>3</v>
      </c>
      <c r="H7" s="3">
        <f>SUMIF(Lon!D:D, F7, Lon!E:E)</f>
        <v>6180000</v>
      </c>
      <c r="I7" s="3">
        <f>SUMIF(Lon!D:D, F7, Lon!F:F)</f>
        <v>0</v>
      </c>
    </row>
    <row r="8" spans="1:9" x14ac:dyDescent="0.2">
      <c r="A8" s="2" t="s">
        <v>482</v>
      </c>
      <c r="B8" s="2">
        <f>COUNTIF(Lon!M:M, London!A8)</f>
        <v>0</v>
      </c>
      <c r="C8" s="3">
        <f>SUMIF(Lon!M:M, A8, Lon!E:E)</f>
        <v>0</v>
      </c>
      <c r="D8" s="3">
        <f>SUMIF(Lon!M:M, A8, Lon!F:F)</f>
        <v>0</v>
      </c>
      <c r="E8" s="3"/>
      <c r="F8" s="2" t="s">
        <v>30</v>
      </c>
      <c r="G8" s="2">
        <f>COUNTIF(Lon!D:D,F8)</f>
        <v>2</v>
      </c>
      <c r="H8" s="3">
        <f>SUMIF(Lon!D:D, F8, Lon!E:E)</f>
        <v>1441000</v>
      </c>
      <c r="I8" s="3">
        <f>SUMIF(Lon!D:D, F8, Lon!F:F)</f>
        <v>0</v>
      </c>
    </row>
    <row r="9" spans="1:9" x14ac:dyDescent="0.2">
      <c r="A9" s="2" t="s">
        <v>534</v>
      </c>
      <c r="B9" s="2">
        <f>COUNTIF(Lon!M:M, London!A9)</f>
        <v>0</v>
      </c>
      <c r="C9" s="3">
        <f>SUMIF(Lon!M:M, A9, Lon!E:E)</f>
        <v>0</v>
      </c>
      <c r="D9" s="3">
        <f>SUMIF(Lon!M:M, A9, Lon!F:F)</f>
        <v>0</v>
      </c>
      <c r="E9" s="3"/>
      <c r="F9" s="2" t="s">
        <v>430</v>
      </c>
      <c r="G9" s="2">
        <f>COUNTIF(Lon!D:D,F9)</f>
        <v>0</v>
      </c>
      <c r="H9" s="3">
        <f>SUMIF(Lon!D:D, F9, Lon!E:E)</f>
        <v>0</v>
      </c>
      <c r="I9" s="3">
        <f>SUMIF(Lon!D:D, F9, Lon!F:F)</f>
        <v>0</v>
      </c>
    </row>
    <row r="10" spans="1:9" x14ac:dyDescent="0.2">
      <c r="A10" s="2" t="s">
        <v>668</v>
      </c>
      <c r="B10" s="2">
        <f>COUNTIF(Lon!M:M, London!A10)</f>
        <v>0</v>
      </c>
      <c r="C10" s="3">
        <f>SUMIF(Lon!M:M, A10, Lon!E:E)</f>
        <v>0</v>
      </c>
      <c r="D10" s="3">
        <f>SUMIF(Lon!M:M, A10, Lon!F:F)</f>
        <v>0</v>
      </c>
      <c r="E10" s="3"/>
      <c r="F10" s="2" t="s">
        <v>1823</v>
      </c>
      <c r="G10" s="2">
        <f>COUNTIF(Lon!D:D,F10)</f>
        <v>0</v>
      </c>
      <c r="H10" s="3">
        <f>SUMIF(Lon!D:D, F10, Lon!E:E)</f>
        <v>0</v>
      </c>
      <c r="I10" s="3">
        <f>SUMIF(Lon!D:D, F10, Lon!F:F)</f>
        <v>0</v>
      </c>
    </row>
    <row r="11" spans="1:9" x14ac:dyDescent="0.2">
      <c r="A11" s="2" t="s">
        <v>825</v>
      </c>
      <c r="B11" s="2">
        <f>COUNTIF(Lon!M:M, London!A11)</f>
        <v>0</v>
      </c>
      <c r="C11" s="3">
        <f>SUMIF(Lon!M:M, A11, Lon!E:E)</f>
        <v>0</v>
      </c>
      <c r="D11" s="3">
        <f>SUMIF(Lon!M:M, A11, Lon!F:F)</f>
        <v>0</v>
      </c>
      <c r="E11" s="3"/>
      <c r="F11" s="2" t="s">
        <v>217</v>
      </c>
      <c r="G11" s="2">
        <f>COUNTIF(Lon!D:D,F11)</f>
        <v>0</v>
      </c>
      <c r="H11" s="3">
        <f>SUMIF(Lon!D:D, F11, Lon!E:E)</f>
        <v>0</v>
      </c>
      <c r="I11" s="3">
        <f>SUMIF(Lon!D:D, F11, Lon!F:F)</f>
        <v>0</v>
      </c>
    </row>
    <row r="12" spans="1:9" x14ac:dyDescent="0.2">
      <c r="A12" s="2" t="s">
        <v>2531</v>
      </c>
      <c r="B12" s="2">
        <f>COUNTIF(Lon!M:M, London!A12)</f>
        <v>0</v>
      </c>
      <c r="C12" s="3">
        <f>SUMIF(Lon!M:M, A12, Lon!E:E)</f>
        <v>0</v>
      </c>
      <c r="D12" s="3">
        <f>SUMIF(Lon!M:M, A12, Lon!F:F)</f>
        <v>0</v>
      </c>
      <c r="E12" s="3"/>
      <c r="F12" s="2" t="s">
        <v>19</v>
      </c>
      <c r="G12" s="2">
        <f>COUNTIF(Lon!D:D,F12)</f>
        <v>2</v>
      </c>
      <c r="H12" s="3">
        <f>SUMIF(Lon!D:D, F12, Lon!E:E)</f>
        <v>24170000</v>
      </c>
      <c r="I12" s="3">
        <f>SUMIF(Lon!D:D, F12, Lon!F:F)</f>
        <v>0</v>
      </c>
    </row>
    <row r="13" spans="1:9" x14ac:dyDescent="0.2">
      <c r="A13" s="2" t="s">
        <v>792</v>
      </c>
      <c r="B13" s="2">
        <f>COUNTIF(Lon!M:M, London!A13)</f>
        <v>0</v>
      </c>
      <c r="C13" s="3">
        <f>SUMIF(Lon!M:M, A13, Lon!E:E)</f>
        <v>0</v>
      </c>
      <c r="D13" s="3">
        <f>SUMIF(Lon!M:M, A13, Lon!F:F)</f>
        <v>0</v>
      </c>
      <c r="E13" s="3"/>
      <c r="F13" s="2" t="s">
        <v>545</v>
      </c>
      <c r="G13" s="2">
        <f>COUNTIF(Lon!D:D,F13)</f>
        <v>0</v>
      </c>
      <c r="H13" s="3">
        <f>SUMIF(Lon!D:D, F13, Lon!E:E)</f>
        <v>0</v>
      </c>
      <c r="I13" s="3">
        <f>SUMIF(Lon!D:D, F13, Lon!F:F)</f>
        <v>0</v>
      </c>
    </row>
    <row r="14" spans="1:9" x14ac:dyDescent="0.2">
      <c r="C14" s="1"/>
      <c r="D14" s="1"/>
      <c r="E14" s="1"/>
      <c r="F14" s="2" t="s">
        <v>16</v>
      </c>
      <c r="G14" s="2">
        <f>COUNTIF(Lon!D:D,F14)</f>
        <v>3</v>
      </c>
      <c r="H14" s="3">
        <f>SUMIF(Lon!D:D, F14, Lon!E:E)</f>
        <v>1100000</v>
      </c>
      <c r="I14" s="3">
        <f>SUMIF(Lon!D:D, F14, Lon!F:F)</f>
        <v>0</v>
      </c>
    </row>
    <row r="15" spans="1:9" x14ac:dyDescent="0.2">
      <c r="A15" s="2" t="s">
        <v>387</v>
      </c>
      <c r="B15" s="2">
        <f>SUM(B2:B13)</f>
        <v>44</v>
      </c>
      <c r="C15" s="3">
        <f>SUM(C2:C13)</f>
        <v>161481259</v>
      </c>
      <c r="D15" s="3">
        <f>SUM(D2:D13)</f>
        <v>33169000</v>
      </c>
      <c r="E15" s="3"/>
      <c r="F15" s="2" t="s">
        <v>1539</v>
      </c>
      <c r="G15" s="2">
        <f>COUNTIF(Lon!D:D,F15)</f>
        <v>0</v>
      </c>
      <c r="H15" s="3">
        <f>SUMIF(Lon!D:D, F15, Lon!E:E)</f>
        <v>0</v>
      </c>
      <c r="I15" s="3">
        <f>SUMIF(Lon!D:D, F15, Lon!F:F)</f>
        <v>0</v>
      </c>
    </row>
    <row r="16" spans="1:9" x14ac:dyDescent="0.2">
      <c r="F16" s="2" t="s">
        <v>67</v>
      </c>
      <c r="G16" s="2">
        <f>COUNTIF(Lon!D:D,F16)</f>
        <v>7</v>
      </c>
      <c r="H16" s="3">
        <f>SUMIF(Lon!D:D, F16, Lon!E:E)</f>
        <v>21562146</v>
      </c>
      <c r="I16" s="3">
        <f>SUMIF(Lon!D:D, F16, Lon!F:F)</f>
        <v>132000</v>
      </c>
    </row>
    <row r="17" spans="3:9" x14ac:dyDescent="0.2">
      <c r="F17" s="2" t="s">
        <v>9</v>
      </c>
      <c r="G17" s="2">
        <f>COUNTIF(Lon!D:D,F17)</f>
        <v>2</v>
      </c>
      <c r="H17" s="3">
        <f>SUMIF(Lon!D:D, F17, Lon!E:E)</f>
        <v>0</v>
      </c>
      <c r="I17" s="3">
        <f>SUMIF(Lon!D:D, F17, Lon!F:F)</f>
        <v>0</v>
      </c>
    </row>
    <row r="18" spans="3:9" x14ac:dyDescent="0.2">
      <c r="C18" s="1"/>
      <c r="F18" s="2" t="s">
        <v>426</v>
      </c>
      <c r="G18" s="2">
        <f>COUNTIF(Lon!D:D,F18)</f>
        <v>1</v>
      </c>
      <c r="H18" s="3">
        <f>SUMIF(Lon!D:D, F18, Lon!E:E)</f>
        <v>0</v>
      </c>
      <c r="I18" s="3">
        <f>SUMIF(Lon!D:D, F18, Lon!F:F)</f>
        <v>0</v>
      </c>
    </row>
    <row r="19" spans="3:9" x14ac:dyDescent="0.2">
      <c r="F19" s="2" t="s">
        <v>79</v>
      </c>
      <c r="G19" s="2">
        <f>COUNTIF(Lon!D:D,F19)</f>
        <v>3</v>
      </c>
      <c r="H19" s="3">
        <f>SUMIF(Lon!D:D, F19, Lon!E:E)</f>
        <v>520000</v>
      </c>
      <c r="I19" s="3">
        <f>SUMIF(Lon!D:D, F19, Lon!F:F)</f>
        <v>0</v>
      </c>
    </row>
    <row r="20" spans="3:9" x14ac:dyDescent="0.2">
      <c r="F20" s="2" t="s">
        <v>36</v>
      </c>
      <c r="G20" s="2">
        <f>COUNTIF(Lon!D:D,F20)</f>
        <v>2</v>
      </c>
      <c r="H20" s="3">
        <f>SUMIF(Lon!D:D, F20, Lon!E:E)</f>
        <v>2400000</v>
      </c>
      <c r="I20" s="3">
        <f>SUMIF(Lon!D:D, F20, Lon!F:F)</f>
        <v>0</v>
      </c>
    </row>
    <row r="21" spans="3:9" x14ac:dyDescent="0.2">
      <c r="F21" s="2" t="s">
        <v>64</v>
      </c>
      <c r="G21" s="2">
        <f>COUNTIF(Lon!D:D,F21)</f>
        <v>2</v>
      </c>
      <c r="H21" s="3">
        <f>SUMIF(Lon!D:D, F21, Lon!E:E)</f>
        <v>600000</v>
      </c>
      <c r="I21" s="3">
        <f>SUMIF(Lon!D:D, F21, Lon!F:F)</f>
        <v>0</v>
      </c>
    </row>
    <row r="22" spans="3:9" x14ac:dyDescent="0.2">
      <c r="F22" s="2" t="s">
        <v>112</v>
      </c>
      <c r="G22" s="2">
        <f>COUNTIF(Lon!D:D,F22)</f>
        <v>1</v>
      </c>
      <c r="H22" s="3">
        <f>SUMIF(Lon!D:D, F22, Lon!E:E)</f>
        <v>770000</v>
      </c>
      <c r="I22" s="3">
        <f>SUMIF(Lon!D:D, F22, Lon!F:F)</f>
        <v>0</v>
      </c>
    </row>
    <row r="23" spans="3:9" x14ac:dyDescent="0.2">
      <c r="F23" s="2" t="s">
        <v>1384</v>
      </c>
      <c r="G23" s="2">
        <f>COUNTIF(Lon!D:D,F23)</f>
        <v>5</v>
      </c>
      <c r="H23" s="3">
        <f>SUMIF(Lon!D:D, F23, Lon!E:E)</f>
        <v>4455113</v>
      </c>
      <c r="I23" s="3">
        <f>SUMIF(Lon!D:D, F23, Lon!F:F)</f>
        <v>225000</v>
      </c>
    </row>
    <row r="24" spans="3:9" x14ac:dyDescent="0.2">
      <c r="F24" s="2" t="s">
        <v>284</v>
      </c>
      <c r="G24" s="2">
        <f>COUNTIF(Lon!D:D,F24)</f>
        <v>0</v>
      </c>
      <c r="H24" s="3">
        <f>SUMIF(Lon!D:D, F24, Lon!E:E)</f>
        <v>0</v>
      </c>
      <c r="I24" s="3">
        <f>SUMIF(Lon!D:D, F24, Lon!F:F)</f>
        <v>0</v>
      </c>
    </row>
    <row r="25" spans="3:9" x14ac:dyDescent="0.2">
      <c r="F25" s="2" t="s">
        <v>29</v>
      </c>
      <c r="G25" s="2">
        <f>COUNTIF(Lon!D:D,F25)</f>
        <v>0</v>
      </c>
      <c r="H25" s="3">
        <f>SUMIF(Lon!D:D, F25, Lon!E:E)</f>
        <v>0</v>
      </c>
      <c r="I25" s="3">
        <f>SUMIF(Lon!D:D, F25, Lon!F:F)</f>
        <v>0</v>
      </c>
    </row>
    <row r="26" spans="3:9" x14ac:dyDescent="0.2">
      <c r="F26" s="2" t="s">
        <v>52</v>
      </c>
      <c r="G26" s="2">
        <f>COUNTIF(Lon!D:D,F26)</f>
        <v>3</v>
      </c>
      <c r="H26" s="3">
        <f>SUMIF(Lon!D:D, F26, Lon!E:E)</f>
        <v>4962000</v>
      </c>
      <c r="I26" s="3">
        <f>SUMIF(Lon!D:D, F26, Lon!F:F)</f>
        <v>0</v>
      </c>
    </row>
    <row r="27" spans="3:9" x14ac:dyDescent="0.2">
      <c r="F27" s="2" t="s">
        <v>72</v>
      </c>
      <c r="G27" s="2">
        <f>COUNTIF(Lon!D:D,F27)</f>
        <v>0</v>
      </c>
      <c r="H27" s="3">
        <f>SUMIF(Lon!D:D, F27, Lon!E:E)</f>
        <v>0</v>
      </c>
      <c r="I27" s="3">
        <f>SUMIF(Lon!D:D, F27, Lon!F:F)</f>
        <v>0</v>
      </c>
    </row>
    <row r="28" spans="3:9" x14ac:dyDescent="0.2">
      <c r="F28" s="2" t="s">
        <v>33</v>
      </c>
      <c r="G28" s="2">
        <f>COUNTIF(Lon!D:D,F28)</f>
        <v>1</v>
      </c>
      <c r="H28" s="3">
        <f>SUMIF(Lon!D:D, F28, Lon!E:E)</f>
        <v>0</v>
      </c>
      <c r="I28" s="3">
        <f>SUMIF(Lon!D:D, F28, Lon!F:F)</f>
        <v>0</v>
      </c>
    </row>
    <row r="29" spans="3:9" x14ac:dyDescent="0.2">
      <c r="F29" s="2" t="s">
        <v>71</v>
      </c>
      <c r="G29" s="2">
        <f>COUNTIF(Lon!D:D,F29)</f>
        <v>0</v>
      </c>
      <c r="H29" s="3">
        <f>SUMIF(Lon!D:D, F29, Lon!E:E)</f>
        <v>0</v>
      </c>
      <c r="I29" s="3">
        <f>SUMIF(Lon!D:D, F29, Lon!F:F)</f>
        <v>0</v>
      </c>
    </row>
    <row r="30" spans="3:9" x14ac:dyDescent="0.2">
      <c r="F30" s="2" t="s">
        <v>48</v>
      </c>
      <c r="G30" s="2">
        <f>COUNTIF(Lon!D:D,F30)</f>
        <v>2</v>
      </c>
      <c r="H30" s="3">
        <f>SUMIF(Lon!D:D, F30, Lon!E:E)</f>
        <v>82200000</v>
      </c>
      <c r="I30" s="3">
        <f>SUMIF(Lon!D:D, F30, Lon!F:F)</f>
        <v>32812000</v>
      </c>
    </row>
    <row r="31" spans="3:9" x14ac:dyDescent="0.2">
      <c r="F31" s="2" t="s">
        <v>43</v>
      </c>
      <c r="G31" s="2">
        <f>COUNTIF(Lon!D:D,F31)</f>
        <v>0</v>
      </c>
      <c r="H31" s="3">
        <f>SUMIF(Lon!D:D, F31, Lon!E:E)</f>
        <v>0</v>
      </c>
      <c r="I31" s="3">
        <f>SUMIF(Lon!D:D, F31, Lon!F:F)</f>
        <v>0</v>
      </c>
    </row>
    <row r="32" spans="3:9" x14ac:dyDescent="0.2">
      <c r="F32" s="2" t="s">
        <v>13</v>
      </c>
      <c r="G32" s="2">
        <f>COUNTIF(Lon!D:D,F32)</f>
        <v>2</v>
      </c>
      <c r="H32" s="3">
        <f>SUMIF(Lon!D:D, F32, Lon!E:E)</f>
        <v>1321000</v>
      </c>
      <c r="I32" s="3">
        <f>SUMIF(Lon!D:D, F32, Lon!F:F)</f>
        <v>0</v>
      </c>
    </row>
    <row r="33" spans="6:9" x14ac:dyDescent="0.2">
      <c r="F33" s="22"/>
      <c r="G33" s="5"/>
      <c r="H33" s="23"/>
      <c r="I33" s="23"/>
    </row>
    <row r="35" spans="6:9" x14ac:dyDescent="0.2">
      <c r="F35" s="20" t="s">
        <v>387</v>
      </c>
      <c r="G35" s="2">
        <f>SUM(G2:G32)</f>
        <v>44</v>
      </c>
      <c r="H35" s="3">
        <f>SUM(H2:H32)</f>
        <v>161481259</v>
      </c>
      <c r="I35" s="3">
        <f>SUM(I2:I32)</f>
        <v>33169000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DATA</vt:lpstr>
      <vt:lpstr>Shared Services</vt:lpstr>
      <vt:lpstr>Full Summary</vt:lpstr>
      <vt:lpstr>EM</vt:lpstr>
      <vt:lpstr>East Midlands</vt:lpstr>
      <vt:lpstr>East</vt:lpstr>
      <vt:lpstr>East of England</vt:lpstr>
      <vt:lpstr>Lon</vt:lpstr>
      <vt:lpstr>London</vt:lpstr>
      <vt:lpstr>NE</vt:lpstr>
      <vt:lpstr>North East</vt:lpstr>
      <vt:lpstr>NW</vt:lpstr>
      <vt:lpstr>North West</vt:lpstr>
      <vt:lpstr>SE</vt:lpstr>
      <vt:lpstr>South East</vt:lpstr>
      <vt:lpstr>SW</vt:lpstr>
      <vt:lpstr>South West</vt:lpstr>
      <vt:lpstr>WM</vt:lpstr>
      <vt:lpstr>West Midlands</vt:lpstr>
      <vt:lpstr>YH</vt:lpstr>
      <vt:lpstr>Yorkshire &amp; Humber</vt:lpstr>
      <vt:lpstr>NOT LA</vt:lpstr>
      <vt:lpstr>Other Organisations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Gittoes</dc:creator>
  <cp:lastModifiedBy>John Gittoes</cp:lastModifiedBy>
  <dcterms:created xsi:type="dcterms:W3CDTF">2016-12-01T08:16:10Z</dcterms:created>
  <dcterms:modified xsi:type="dcterms:W3CDTF">2019-07-17T11:09:18Z</dcterms:modified>
  <cp:contentStatus/>
</cp:coreProperties>
</file>